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1320" windowWidth="19440" windowHeight="10800"/>
  </bookViews>
  <sheets>
    <sheet name="FCM Data June 2014" sheetId="1" r:id="rId1"/>
  </sheets>
  <definedNames>
    <definedName name="_xlnm._FilterDatabase" localSheetId="0" hidden="1">'FCM Data June 2014'!$A$6:$Q$88</definedName>
    <definedName name="_xlnm.Print_Area" localSheetId="0">'FCM Data June 2014'!$A$1:$U$108</definedName>
    <definedName name="_xlnm.Print_Titles" localSheetId="0">'FCM Data June 2014'!$1:$5</definedName>
  </definedNames>
  <calcPr calcId="145621"/>
</workbook>
</file>

<file path=xl/calcChain.xml><?xml version="1.0" encoding="utf-8"?>
<calcChain xmlns="http://schemas.openxmlformats.org/spreadsheetml/2006/main">
  <c r="I93" i="1" l="1"/>
  <c r="J93" i="1" l="1"/>
  <c r="K93" i="1"/>
  <c r="L93" i="1"/>
  <c r="M93" i="1"/>
  <c r="N93" i="1"/>
  <c r="O93" i="1"/>
  <c r="P93" i="1"/>
  <c r="Q93" i="1"/>
  <c r="R93" i="1"/>
  <c r="S93" i="1"/>
  <c r="T93" i="1"/>
  <c r="U93" i="1"/>
  <c r="AA7" i="1"/>
  <c r="AB7" i="1"/>
  <c r="AC7" i="1"/>
  <c r="AA8" i="1"/>
  <c r="AB8" i="1"/>
  <c r="AC8" i="1"/>
  <c r="AA9" i="1"/>
  <c r="AB9" i="1"/>
  <c r="AC9" i="1"/>
  <c r="AA10" i="1"/>
  <c r="AB10" i="1"/>
  <c r="AC10" i="1"/>
  <c r="AA11" i="1"/>
  <c r="AB11" i="1"/>
  <c r="AC11" i="1"/>
  <c r="AA12" i="1"/>
  <c r="AB12" i="1"/>
  <c r="AC12" i="1"/>
  <c r="AA13" i="1"/>
  <c r="AB13" i="1"/>
  <c r="AC13" i="1"/>
  <c r="AA14" i="1"/>
  <c r="AB14" i="1"/>
  <c r="AC14" i="1"/>
  <c r="AA15" i="1"/>
  <c r="AB15" i="1"/>
  <c r="AC15" i="1"/>
  <c r="AA16" i="1"/>
  <c r="AB16" i="1"/>
  <c r="AC16" i="1"/>
  <c r="AA17" i="1"/>
  <c r="AB17" i="1"/>
  <c r="AC17" i="1"/>
  <c r="AA18" i="1"/>
  <c r="AB18" i="1"/>
  <c r="AC18" i="1"/>
  <c r="AA19" i="1"/>
  <c r="AB19" i="1"/>
  <c r="AC19" i="1"/>
  <c r="AA20" i="1"/>
  <c r="AB20" i="1"/>
  <c r="AC20" i="1"/>
  <c r="AA21" i="1"/>
  <c r="AB21" i="1"/>
  <c r="AC21" i="1"/>
  <c r="AA22" i="1"/>
  <c r="AB22" i="1"/>
  <c r="AC22" i="1"/>
  <c r="AA23" i="1"/>
  <c r="AB23" i="1"/>
  <c r="AC23" i="1"/>
  <c r="AA24" i="1"/>
  <c r="AB24" i="1"/>
  <c r="AC24" i="1"/>
  <c r="AA25" i="1"/>
  <c r="AB25" i="1"/>
  <c r="AC25" i="1"/>
  <c r="AA26" i="1"/>
  <c r="AB26" i="1"/>
  <c r="AC26" i="1"/>
  <c r="AA27" i="1"/>
  <c r="AB27" i="1"/>
  <c r="AC27" i="1"/>
  <c r="AA28" i="1"/>
  <c r="AB28" i="1"/>
  <c r="AC28" i="1"/>
  <c r="AA29" i="1"/>
  <c r="AB29" i="1"/>
  <c r="AC29" i="1"/>
  <c r="AA30" i="1"/>
  <c r="AB30" i="1"/>
  <c r="AC30" i="1"/>
  <c r="AA31" i="1"/>
  <c r="AB31" i="1"/>
  <c r="AC31" i="1"/>
  <c r="AA32" i="1"/>
  <c r="AB32" i="1"/>
  <c r="AC32" i="1"/>
  <c r="AA33" i="1"/>
  <c r="AB33" i="1"/>
  <c r="AC33" i="1"/>
  <c r="AA34" i="1"/>
  <c r="AB34" i="1"/>
  <c r="AC34" i="1"/>
  <c r="AA35" i="1"/>
  <c r="AB35" i="1"/>
  <c r="AC35" i="1"/>
  <c r="AA36" i="1"/>
  <c r="AB36" i="1"/>
  <c r="AC36" i="1"/>
  <c r="AA37" i="1"/>
  <c r="AB37" i="1"/>
  <c r="AC37" i="1"/>
  <c r="AA38" i="1"/>
  <c r="AB38" i="1"/>
  <c r="AC38" i="1"/>
  <c r="AA39" i="1"/>
  <c r="AB39" i="1"/>
  <c r="AC39" i="1"/>
  <c r="AA40" i="1"/>
  <c r="AB40" i="1"/>
  <c r="AC40" i="1"/>
  <c r="AA41" i="1"/>
  <c r="AB41" i="1"/>
  <c r="AC41" i="1"/>
  <c r="AA42" i="1"/>
  <c r="AB42" i="1"/>
  <c r="AC42" i="1"/>
  <c r="AA43" i="1"/>
  <c r="AB43" i="1"/>
  <c r="AC43" i="1"/>
  <c r="AA44" i="1"/>
  <c r="AB44" i="1"/>
  <c r="AC44" i="1"/>
  <c r="AA45" i="1"/>
  <c r="AB45" i="1"/>
  <c r="AC45" i="1"/>
  <c r="AA46" i="1"/>
  <c r="AB46" i="1"/>
  <c r="AC46" i="1"/>
  <c r="AA47" i="1"/>
  <c r="AB47" i="1"/>
  <c r="AC47" i="1"/>
  <c r="AA48" i="1"/>
  <c r="AB48" i="1"/>
  <c r="AC48" i="1"/>
  <c r="AA49" i="1"/>
  <c r="AB49" i="1"/>
  <c r="AC49" i="1"/>
  <c r="AA50" i="1"/>
  <c r="AB50" i="1"/>
  <c r="AC50" i="1"/>
  <c r="AA51" i="1"/>
  <c r="AB51" i="1"/>
  <c r="AC51" i="1"/>
  <c r="AA52" i="1"/>
  <c r="AB52" i="1"/>
  <c r="AC52" i="1"/>
  <c r="AA53" i="1"/>
  <c r="AB53" i="1"/>
  <c r="AC53" i="1"/>
  <c r="AA54" i="1"/>
  <c r="AB54" i="1"/>
  <c r="AC54" i="1"/>
  <c r="AA55" i="1"/>
  <c r="AB55" i="1"/>
  <c r="AC55" i="1"/>
  <c r="AA56" i="1"/>
  <c r="AB56" i="1"/>
  <c r="AC56" i="1"/>
  <c r="AA57" i="1"/>
  <c r="AB57" i="1"/>
  <c r="AC57" i="1"/>
  <c r="AA58" i="1"/>
  <c r="AB58" i="1"/>
  <c r="AC58" i="1"/>
  <c r="AA59" i="1"/>
  <c r="AB59" i="1"/>
  <c r="AC59" i="1"/>
  <c r="AA60" i="1"/>
  <c r="AB60" i="1"/>
  <c r="AC60" i="1"/>
  <c r="AA61" i="1"/>
  <c r="AB61" i="1"/>
  <c r="AC61" i="1"/>
  <c r="AA62" i="1"/>
  <c r="AB62" i="1"/>
  <c r="AC62" i="1"/>
  <c r="AA63" i="1"/>
  <c r="AB63" i="1"/>
  <c r="AC63" i="1"/>
  <c r="AA64" i="1"/>
  <c r="AB64" i="1"/>
  <c r="AC64" i="1"/>
  <c r="AA65" i="1"/>
  <c r="AB65" i="1"/>
  <c r="AC65" i="1"/>
  <c r="AA66" i="1"/>
  <c r="AB66" i="1"/>
  <c r="AC66" i="1"/>
  <c r="AA67" i="1"/>
  <c r="AB67" i="1"/>
  <c r="AC67" i="1"/>
  <c r="AA68" i="1"/>
  <c r="AB68" i="1"/>
  <c r="AC68" i="1"/>
  <c r="AA69" i="1"/>
  <c r="AB69" i="1"/>
  <c r="AC69" i="1"/>
  <c r="AA70" i="1"/>
  <c r="AB70" i="1"/>
  <c r="AC70" i="1"/>
  <c r="AA71" i="1"/>
  <c r="AB71" i="1"/>
  <c r="AC71" i="1"/>
  <c r="AA72" i="1"/>
  <c r="AB72" i="1"/>
  <c r="AC72" i="1"/>
  <c r="AA73" i="1"/>
  <c r="AB73" i="1"/>
  <c r="AC73" i="1"/>
  <c r="AA74" i="1"/>
  <c r="AB74" i="1"/>
  <c r="AC74" i="1"/>
  <c r="AA75" i="1"/>
  <c r="AB75" i="1"/>
  <c r="AC75" i="1"/>
  <c r="AA76" i="1"/>
  <c r="AB76" i="1"/>
  <c r="AC76" i="1"/>
  <c r="AA77" i="1"/>
  <c r="AB77" i="1"/>
  <c r="AC77" i="1"/>
  <c r="AA78" i="1"/>
  <c r="AB78" i="1"/>
  <c r="AC78" i="1"/>
  <c r="AA79" i="1"/>
  <c r="AB79" i="1"/>
  <c r="AC79" i="1"/>
  <c r="AA80" i="1"/>
  <c r="AB80" i="1"/>
  <c r="AC80" i="1"/>
  <c r="AA81" i="1"/>
  <c r="AB81" i="1"/>
  <c r="AC81" i="1"/>
  <c r="AA82" i="1"/>
  <c r="AB82" i="1"/>
  <c r="AC82" i="1"/>
  <c r="AA83" i="1"/>
  <c r="AB83" i="1"/>
  <c r="AC83" i="1"/>
  <c r="AA84" i="1"/>
  <c r="AB84" i="1"/>
  <c r="AC84" i="1"/>
  <c r="AA85" i="1"/>
  <c r="AB85" i="1"/>
  <c r="AC85" i="1"/>
  <c r="AA86" i="1"/>
  <c r="AB86" i="1"/>
  <c r="AC86" i="1"/>
  <c r="AA87" i="1"/>
  <c r="AB87" i="1"/>
  <c r="AC87" i="1"/>
  <c r="AA88" i="1"/>
  <c r="AB88" i="1"/>
  <c r="AC88" i="1"/>
  <c r="AA89" i="1"/>
  <c r="AB89" i="1"/>
  <c r="AC89" i="1"/>
  <c r="AA90" i="1"/>
  <c r="AB90" i="1"/>
  <c r="AC90" i="1"/>
  <c r="AA91" i="1"/>
  <c r="AB91" i="1"/>
  <c r="AC91" i="1"/>
  <c r="AB6" i="1"/>
  <c r="AC6" i="1"/>
  <c r="AA6" i="1" l="1"/>
  <c r="C107" i="1" l="1"/>
</calcChain>
</file>

<file path=xl/sharedStrings.xml><?xml version="1.0" encoding="utf-8"?>
<sst xmlns="http://schemas.openxmlformats.org/spreadsheetml/2006/main" count="329" uniqueCount="174">
  <si>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</si>
  <si>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</si>
  <si>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</si>
  <si>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</si>
  <si>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</si>
  <si>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</si>
  <si>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</si>
  <si>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</si>
  <si>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</si>
  <si>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</si>
  <si>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</si>
  <si>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</si>
  <si>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</si>
  <si>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</si>
  <si>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</si>
  <si>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</si>
  <si>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</si>
  <si>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AMERIPRISE FINANCIAL SERVICES INC</t>
  </si>
  <si>
    <t>AMP GLOBAL CLEARING LLC</t>
  </si>
  <si>
    <t>BARCLAYS CAPITAL INC</t>
  </si>
  <si>
    <t>NYME</t>
  </si>
  <si>
    <t>BGC FINANCIAL LP</t>
  </si>
  <si>
    <t>BNP PARIBAS SECURITIES CORP</t>
  </si>
  <si>
    <t>CANTOR FITZGERALD &amp; CO</t>
  </si>
  <si>
    <t>CITIGROUP GLOBAL MARKETS INC</t>
  </si>
  <si>
    <t>CREDIT SUISSE SECURITIES (USA) LLC</t>
  </si>
  <si>
    <t>CROSSLAND LLC</t>
  </si>
  <si>
    <t>CUNNINGHAM COMMODITIES LLC</t>
  </si>
  <si>
    <t>DAIWA CAPITAL MARKETS AMERICA INC</t>
  </si>
  <si>
    <t>DEUTSCHE BANK SECURITIES INC</t>
  </si>
  <si>
    <t>DORMAN TRADING LLC</t>
  </si>
  <si>
    <t>FCSTONE LLC</t>
  </si>
  <si>
    <t>FOREX CAPITAL MARKETS LLC</t>
  </si>
  <si>
    <t>FRIEDBERG MERCANTILE GROUP INC</t>
  </si>
  <si>
    <t>FRONTIER FUTURES INC</t>
  </si>
  <si>
    <t>FXDIRECTDEALER LLC</t>
  </si>
  <si>
    <t>GAIN CAPITAL GROUP LLC</t>
  </si>
  <si>
    <t>GLOBAL FUTURES &amp; FOREX LTD</t>
  </si>
  <si>
    <t>GOLDMAN SACHS &amp; CO</t>
  </si>
  <si>
    <t>GOLDMAN SACHS EXECUTION &amp; CLEARING LP</t>
  </si>
  <si>
    <t>HSBC SECURITIES USA INC</t>
  </si>
  <si>
    <t>INSTITUTIONAL LIQUIDITY LLC</t>
  </si>
  <si>
    <t>INTERACTIVE BROKERS LLC</t>
  </si>
  <si>
    <t>IRONBEAM INC</t>
  </si>
  <si>
    <t>ITG DERIVATIVES LLC</t>
  </si>
  <si>
    <t>JP MORGAN CLEARING CORP</t>
  </si>
  <si>
    <t>JP MORGAN SECURITIES LLC</t>
  </si>
  <si>
    <t>LEK SECURITIES CORPORATION</t>
  </si>
  <si>
    <t>MB TRADING FUTURES INC</t>
  </si>
  <si>
    <t>MCVEAN TRADING &amp; INVESTMENTS LLC</t>
  </si>
  <si>
    <t>MERRILL LYNCH PIERCE FENNER &amp; SMITH</t>
  </si>
  <si>
    <t>MERRILL LYNCH PROFESSIONAL CLEARING CORP</t>
  </si>
  <si>
    <t>MID CO COMMODITIES INC</t>
  </si>
  <si>
    <t>MITSUBISHI UFJ SECURITIES USA INC</t>
  </si>
  <si>
    <t>MIZUHO SECURITIES USA INC</t>
  </si>
  <si>
    <t>MORGAN STANLEY SMITH BARNEY LLC</t>
  </si>
  <si>
    <t>NEUBERGER BERMAN LLC</t>
  </si>
  <si>
    <t>NEWEDGE USA LLC</t>
  </si>
  <si>
    <t>NOMURA SECURITIES INTERNATIONAL INC</t>
  </si>
  <si>
    <t>OANDA CORPORATION</t>
  </si>
  <si>
    <t>OPPENHEIMER &amp; CO INC</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</si>
  <si>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</si>
  <si>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</si>
  <si>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</si>
  <si>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</si>
  <si>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</si>
  <si>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</si>
  <si>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</si>
  <si>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</si>
  <si>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</si>
  <si>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</si>
  <si>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</si>
  <si>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</si>
  <si>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</si>
  <si>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VISION FINANCIAL MARKETS LLC</t>
  </si>
  <si>
    <t>WELLS FARGO ADVISORS FINANCIAL NETWORK LLC</t>
  </si>
  <si>
    <t>WELLS FARGO ADVISORS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</si>
  <si>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</si>
  <si>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</si>
  <si>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</si>
  <si>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</si>
  <si>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</si>
  <si>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PHILLIP FUTURES INC</t>
  </si>
  <si>
    <t>STRAITS FINANCIAL LLC</t>
  </si>
  <si>
    <t xml:space="preserve">(c):  A firm's net capital requirement is the greater of:   </t>
  </si>
  <si>
    <t>MORGAN STANLEY &amp; CO LLC</t>
  </si>
  <si>
    <t>FCMRFD</t>
  </si>
  <si>
    <t>JEFFERIES BACHE LLC</t>
  </si>
  <si>
    <t>GUGGENHEIM SECURITIES LLC</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</si>
  <si>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</si>
  <si>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</si>
  <si>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</si>
  <si>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</si>
  <si>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</si>
  <si>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</si>
  <si>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</si>
  <si>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</si>
  <si>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</si>
  <si>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</si>
  <si>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</si>
  <si>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</si>
  <si>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</si>
  <si>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</si>
  <si>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</si>
  <si>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</si>
  <si>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</si>
  <si>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</si>
  <si>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</si>
  <si>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</si>
  <si>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</si>
  <si>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</si>
  <si>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None</t>
  </si>
  <si>
    <t>E TRADE CLEARING LLC</t>
  </si>
  <si>
    <t>XCHANGE FINANCIAL ACCESS LLC</t>
  </si>
  <si>
    <t>WHOTRADES FX LLC</t>
  </si>
  <si>
    <t>FIXI AMERICAS LLC</t>
  </si>
  <si>
    <t>EFL FUTURES LIMITED</t>
  </si>
  <si>
    <t>RFED</t>
  </si>
  <si>
    <t>FCM BD SD</t>
  </si>
  <si>
    <t>FCMRFD SD</t>
  </si>
  <si>
    <t>RFED SD</t>
  </si>
  <si>
    <t>FCM SD</t>
  </si>
  <si>
    <t>Adjusted Net Capital</t>
  </si>
  <si>
    <t>Customers' Assets in Seg</t>
  </si>
  <si>
    <t>Excess/Deficient Funds in Seg</t>
  </si>
  <si>
    <t>Total Amount of Retail Forex Obligation</t>
  </si>
  <si>
    <t>KCG AMERICAS LLC</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</si>
  <si>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</si>
  <si>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</si>
  <si>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</si>
  <si>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</si>
  <si>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</si>
  <si>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</si>
  <si>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NYME/NFA</t>
  </si>
  <si>
    <t>Futures Commission Merchant /
Retail Foreign Exchange Dealer</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</si>
  <si>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</si>
  <si>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</si>
  <si>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</si>
  <si>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</si>
  <si>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</si>
  <si>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</si>
  <si>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</si>
  <si>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</si>
  <si>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</si>
  <si>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</si>
  <si>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</si>
  <si>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</si>
  <si>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</si>
  <si>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</si>
  <si>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</si>
  <si>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</si>
  <si>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</si>
  <si>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</si>
  <si>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</si>
  <si>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</si>
  <si>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</si>
  <si>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</si>
  <si>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</si>
  <si>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</si>
  <si>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</si>
  <si>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</si>
  <si>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</si>
  <si>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</si>
  <si>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</si>
  <si>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</si>
  <si>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</si>
  <si>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</si>
  <si>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</si>
  <si>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</si>
  <si>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</si>
  <si>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May Web Page Update</t>
  </si>
  <si>
    <t>June Web Page Update</t>
  </si>
  <si>
    <t>LINN GROUP THE</t>
  </si>
  <si>
    <t>WEDBUSH SECURITIES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</si>
</sst>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7" x14ac:knownFonts="1">
    <font>
      <sz val="10"/>
      <color indexed="8"/>
      <name val="MS Sans Serif"/>
    </font>
    <font>
      <sz val="8"/>
      <name val="Arial"/>
      <family val="2"/>
    </font>
    <font>
      <sz val="10"/>
      <color indexed="8"/>
      <name val="MS Sans Serif"/>
      <family val="2"/>
    </font>
    <font>
      <b/>
      <sz val="8"/>
      <name val="Arial"/>
      <family val="2"/>
    </font>
    <font>
      <sz val="10"/>
      <color indexed="8"/>
      <name val="MS Sans Serif"/>
      <family val="2"/>
    </font>
    <font>
      <sz val="11"/>
      <color rgb="FF000000"/>
      <name val="Calibri"/>
      <family val="2"/>
    </font>
    <font>
      <sz val="8.25"/>
      <name val="Tahoma"/>
      <family val="2"/>
    </font>
  </fonts>
  <fills count="2">
    <fill>
      <patternFill patternType="none"/>
    </fill>
    <fill>
      <patternFill patternType="gray125"/>
    </fill>
  </fills>
  <borders count="5">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
      <left/>
      <right/>
      <top style="thin">
        <color rgb="FFA9A9A9"/>
      </top>
      <bottom style="thin">
        <color rgb="FFA9A9A9"/>
      </bottom>
      <diagonal/>
    </border>
    <border>
      <left/>
      <right style="thin">
        <color rgb="FFA9A9A9"/>
      </right>
      <top style="thin">
        <color rgb="FFA9A9A9"/>
      </top>
      <bottom style="thin">
        <color rgb="FFA9A9A9"/>
      </bottom>
      <diagonal/>
    </border>
  </borders>
  <cellStyleXfs count="4">
    <xf numFmtId="0" fontId="0" fillId="0" borderId="0"/>
    <xf numFmtId="0" fontId="2" fillId="0" borderId="0"/>
    <xf numFmtId="0" fontId="5" fillId="0" borderId="0"/>
    <xf numFmtId="0" fontId="4" fillId="0" borderId="0"/>
  </cellStyleXfs>
  <cellXfs count="67">
    <xf numFmtId="0" fontId="0" fillId="0" borderId="0" xfId="0"/>
    <xf numFmtId="0" fontId="1" fillId="0" borderId="0" xfId="0" applyFont="1" applyFill="1"/>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0" fontId="1"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NumberFormat="1" applyFont="1" applyFill="1" applyBorder="1" applyAlignment="1" applyProtection="1"/>
    <xf numFmtId="165" fontId="1" fillId="0" borderId="0" xfId="0" applyNumberFormat="1" applyFont="1" applyFill="1" applyBorder="1" applyAlignment="1">
      <alignment horizontal="center" vertical="center"/>
    </xf>
    <xf numFmtId="0" fontId="3" fillId="0" borderId="0" xfId="0" applyNumberFormat="1" applyFont="1" applyFill="1" applyBorder="1" applyAlignment="1" applyProtection="1">
      <alignment vertical="center"/>
    </xf>
    <xf numFmtId="164" fontId="1" fillId="0" borderId="0" xfId="0" applyNumberFormat="1" applyFont="1" applyFill="1" applyBorder="1" applyAlignment="1" applyProtection="1"/>
    <xf numFmtId="0" fontId="1" fillId="0" borderId="0" xfId="0" applyFont="1" applyFill="1" applyBorder="1" applyAlignment="1">
      <alignment horizontal="right" vertical="center"/>
    </xf>
    <xf numFmtId="0" fontId="3" fillId="0" borderId="0" xfId="0" applyFont="1" applyFill="1" applyBorder="1" applyAlignment="1">
      <alignment vertical="center" wrapText="1"/>
    </xf>
    <xf numFmtId="0" fontId="1" fillId="0" borderId="0" xfId="0" applyFont="1" applyFill="1" applyBorder="1"/>
    <xf numFmtId="0" fontId="3" fillId="0" borderId="0" xfId="0" applyFont="1" applyFill="1" applyBorder="1"/>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1" fillId="0" borderId="0" xfId="0" applyFont="1" applyFill="1" applyBorder="1" applyAlignment="1">
      <alignment horizontal="center" vertical="center"/>
    </xf>
    <xf numFmtId="0" fontId="3" fillId="0" borderId="0" xfId="0" applyFont="1" applyFill="1" applyAlignment="1">
      <alignment horizontal="center" vertical="center"/>
    </xf>
    <xf numFmtId="0"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left" vertical="center"/>
    </xf>
    <xf numFmtId="164" fontId="1" fillId="0" borderId="0" xfId="0" applyNumberFormat="1" applyFont="1" applyFill="1" applyBorder="1" applyAlignment="1" applyProtection="1">
      <alignment horizontal="left"/>
    </xf>
    <xf numFmtId="164" fontId="1" fillId="0" borderId="0" xfId="0" applyNumberFormat="1" applyFont="1" applyFill="1" applyBorder="1" applyAlignment="1" applyProtection="1">
      <alignment horizontal="left" vertical="top"/>
    </xf>
    <xf numFmtId="164" fontId="3" fillId="0" borderId="0" xfId="0" applyNumberFormat="1" applyFont="1" applyFill="1" applyBorder="1" applyAlignment="1">
      <alignment horizontal="left" vertical="center"/>
    </xf>
    <xf numFmtId="14" fontId="3" fillId="0" borderId="0" xfId="0" applyNumberFormat="1" applyFont="1" applyFill="1" applyAlignment="1">
      <alignment horizontal="center" vertical="center"/>
    </xf>
    <xf numFmtId="14" fontId="3" fillId="0" borderId="0" xfId="0" applyNumberFormat="1" applyFont="1" applyFill="1" applyBorder="1" applyAlignment="1">
      <alignment horizontal="center" vertical="center"/>
    </xf>
    <xf numFmtId="14" fontId="1" fillId="0" borderId="0" xfId="0" applyNumberFormat="1" applyFont="1" applyFill="1" applyBorder="1" applyAlignment="1" applyProtection="1"/>
    <xf numFmtId="14" fontId="1" fillId="0" borderId="0" xfId="0" applyNumberFormat="1" applyFont="1" applyFill="1" applyBorder="1" applyAlignment="1" applyProtection="1">
      <alignment horizontal="left" vertical="top" wrapText="1"/>
    </xf>
    <xf numFmtId="14" fontId="1" fillId="0" borderId="0" xfId="0" applyNumberFormat="1" applyFont="1" applyFill="1" applyBorder="1" applyAlignment="1" applyProtection="1">
      <alignment vertical="top"/>
    </xf>
    <xf numFmtId="14" fontId="1" fillId="0" borderId="0" xfId="0" applyNumberFormat="1" applyFont="1" applyFill="1" applyBorder="1" applyAlignment="1" applyProtection="1">
      <alignment horizontal="center"/>
    </xf>
    <xf numFmtId="164" fontId="6" fillId="0" borderId="2" xfId="0" applyNumberFormat="1" applyFont="1" applyFill="1" applyBorder="1" applyAlignment="1">
      <alignment horizontal="left" vertical="center"/>
    </xf>
    <xf numFmtId="49" fontId="6" fillId="0" borderId="2"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3" fontId="6" fillId="0" borderId="2" xfId="0" applyNumberFormat="1" applyFont="1" applyFill="1" applyBorder="1" applyAlignment="1">
      <alignment horizontal="right" vertical="center"/>
    </xf>
    <xf numFmtId="3" fontId="1" fillId="0" borderId="0" xfId="0" applyNumberFormat="1" applyFont="1" applyFill="1" applyBorder="1" applyAlignment="1" applyProtection="1">
      <alignment horizontal="left" vertical="center"/>
    </xf>
    <xf numFmtId="3" fontId="1"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vertical="center"/>
    </xf>
    <xf numFmtId="3" fontId="3" fillId="0" borderId="1" xfId="0" applyNumberFormat="1" applyFont="1" applyFill="1" applyBorder="1" applyAlignment="1" applyProtection="1">
      <alignment vertical="center"/>
    </xf>
    <xf numFmtId="164" fontId="6" fillId="0" borderId="2" xfId="0" applyNumberFormat="1" applyFont="1" applyFill="1" applyBorder="1" applyAlignment="1">
      <alignment horizontal="center" vertical="center"/>
    </xf>
    <xf numFmtId="14" fontId="6" fillId="0" borderId="2" xfId="0" applyNumberFormat="1" applyFont="1" applyFill="1" applyBorder="1" applyAlignment="1">
      <alignment horizontal="center" vertical="center"/>
    </xf>
    <xf numFmtId="3" fontId="1" fillId="0" borderId="3" xfId="0" applyNumberFormat="1" applyFont="1" applyFill="1" applyBorder="1" applyAlignment="1" applyProtection="1"/>
    <xf numFmtId="3" fontId="1" fillId="0" borderId="4" xfId="0" applyNumberFormat="1" applyFont="1" applyFill="1" applyBorder="1" applyAlignment="1" applyProtection="1"/>
    <xf numFmtId="3" fontId="1" fillId="0" borderId="3" xfId="0" applyNumberFormat="1" applyFont="1" applyFill="1" applyBorder="1"/>
    <xf numFmtId="3" fontId="1" fillId="0" borderId="4" xfId="0" applyNumberFormat="1" applyFont="1" applyFill="1" applyBorder="1"/>
    <xf numFmtId="0" fontId="1" fillId="0" borderId="0" xfId="0" applyNumberFormat="1" applyFont="1" applyFill="1" applyBorder="1" applyAlignment="1" applyProtection="1">
      <alignment vertical="top" wrapText="1"/>
    </xf>
    <xf numFmtId="0" fontId="1" fillId="0" borderId="0" xfId="2" applyNumberFormat="1" applyFont="1" applyFill="1" applyBorder="1" applyAlignment="1" applyProtection="1">
      <alignment vertical="top" wrapText="1"/>
    </xf>
    <xf numFmtId="0" fontId="1" fillId="0" borderId="0" xfId="2"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horizontal="center" vertical="top" wrapText="1"/>
    </xf>
    <xf numFmtId="0" fontId="1" fillId="0" borderId="0" xfId="0" applyFont="1" applyFill="1" applyAlignment="1">
      <alignment horizontal="left" vertical="top" indent="2"/>
    </xf>
    <xf numFmtId="0" fontId="1" fillId="0" borderId="0" xfId="0" applyFont="1" applyFill="1" applyAlignment="1">
      <alignment horizontal="left" wrapText="1" indent="2"/>
    </xf>
    <xf numFmtId="0" fontId="1" fillId="0" borderId="0" xfId="0" applyFont="1" applyFill="1" applyAlignment="1">
      <alignment wrapText="1"/>
    </xf>
    <xf numFmtId="0" fontId="1" fillId="0" borderId="0" xfId="1"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left" vertical="center" wrapText="1"/>
    </xf>
    <xf numFmtId="165" fontId="3" fillId="0" borderId="0" xfId="0" applyNumberFormat="1" applyFont="1" applyFill="1" applyAlignment="1">
      <alignment horizontal="center" vertical="center" wrapText="1"/>
    </xf>
    <xf numFmtId="165"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152"/>
  <sheetViews>
    <sheetView tabSelected="1" showRuler="0" zoomScaleNormal="100" zoomScaleSheetLayoutView="100" workbookViewId="0">
      <selection sqref="A1:A3"/>
    </sheetView>
  </sheetViews>
  <sheetFormatPr defaultColWidth="12" defaultRowHeight="11.25" x14ac:dyDescent="0.2"/>
  <cols>
    <col min="1" max="1" width="3.7109375" style="4" bestFit="1" customWidth="1"/>
    <col min="2" max="2" width="39.7109375" style="2" bestFit="1" customWidth="1"/>
    <col min="3" max="3" width="10" style="25" customWidth="1"/>
    <col min="4" max="4" width="8.5703125" style="25" bestFit="1" customWidth="1"/>
    <col min="5" max="5" width="9.140625" style="5" bestFit="1" customWidth="1"/>
    <col min="6" max="8" width="14.7109375" style="27" customWidth="1"/>
    <col min="9" max="9" width="14.7109375" style="35" customWidth="1"/>
    <col min="10" max="21" width="14.7109375" style="3" customWidth="1"/>
    <col min="22" max="16384" width="12" style="2"/>
  </cols>
  <sheetData>
    <row r="1" spans="1:29" ht="11.25" customHeight="1" x14ac:dyDescent="0.2">
      <c r="A1" s="64"/>
      <c r="B1" s="65" t="s">
        <v>134</v>
      </c>
      <c r="C1" s="65" t="s">
        <v>135</v>
      </c>
      <c r="D1" s="66" t="s">
        <v>95</v>
      </c>
      <c r="E1" s="60" t="s">
        <v>136</v>
      </c>
      <c r="F1" s="60" t="s">
        <v>122</v>
      </c>
      <c r="G1" s="60" t="s">
        <v>153</v>
      </c>
      <c r="H1" s="60" t="s">
        <v>154</v>
      </c>
      <c r="I1" s="62" t="s">
        <v>123</v>
      </c>
      <c r="J1" s="60" t="s">
        <v>127</v>
      </c>
      <c r="K1" s="60" t="s">
        <v>124</v>
      </c>
      <c r="L1" s="60" t="s">
        <v>129</v>
      </c>
      <c r="M1" s="60" t="s">
        <v>155</v>
      </c>
      <c r="N1" s="60" t="s">
        <v>156</v>
      </c>
      <c r="O1" s="60" t="s">
        <v>157</v>
      </c>
      <c r="P1" s="60" t="s">
        <v>158</v>
      </c>
      <c r="Q1" s="60" t="s">
        <v>159</v>
      </c>
      <c r="R1" s="60" t="s">
        <v>160</v>
      </c>
      <c r="S1" s="60" t="s">
        <v>161</v>
      </c>
      <c r="T1" s="60" t="s">
        <v>162</v>
      </c>
      <c r="U1" s="60" t="s">
        <v>125</v>
      </c>
    </row>
    <row r="2" spans="1:29" ht="11.25" customHeight="1" x14ac:dyDescent="0.2">
      <c r="A2" s="64"/>
      <c r="B2" s="65"/>
      <c r="C2" s="65"/>
      <c r="D2" s="66"/>
      <c r="E2" s="61"/>
      <c r="F2" s="61"/>
      <c r="G2" s="61"/>
      <c r="H2" s="61"/>
      <c r="I2" s="63"/>
      <c r="J2" s="61"/>
      <c r="K2" s="61"/>
      <c r="L2" s="61"/>
      <c r="M2" s="61"/>
      <c r="N2" s="61"/>
      <c r="O2" s="61"/>
      <c r="P2" s="61"/>
      <c r="Q2" s="61"/>
      <c r="R2" s="61"/>
      <c r="S2" s="61"/>
      <c r="T2" s="61"/>
      <c r="U2" s="61"/>
    </row>
    <row r="3" spans="1:29" ht="22.5" customHeight="1" x14ac:dyDescent="0.2">
      <c r="A3" s="64"/>
      <c r="B3" s="65"/>
      <c r="C3" s="65"/>
      <c r="D3" s="66"/>
      <c r="E3" s="61"/>
      <c r="F3" s="61"/>
      <c r="G3" s="61"/>
      <c r="H3" s="61"/>
      <c r="I3" s="63"/>
      <c r="J3" s="61"/>
      <c r="K3" s="61"/>
      <c r="L3" s="61"/>
      <c r="M3" s="61"/>
      <c r="N3" s="61"/>
      <c r="O3" s="61"/>
      <c r="P3" s="61"/>
      <c r="Q3" s="61"/>
      <c r="R3" s="61"/>
      <c r="S3" s="61"/>
      <c r="T3" s="61"/>
      <c r="U3" s="61"/>
    </row>
    <row r="4" spans="1:29" ht="11.25" customHeight="1" x14ac:dyDescent="0.2">
      <c r="C4" s="24" t="s">
        <v>96</v>
      </c>
      <c r="D4" s="24" t="s">
        <v>97</v>
      </c>
      <c r="F4" s="6"/>
      <c r="G4" s="7" t="s">
        <v>98</v>
      </c>
      <c r="H4" s="7" t="s">
        <v>99</v>
      </c>
      <c r="I4" s="30" t="s">
        <v>100</v>
      </c>
      <c r="J4" s="7" t="s">
        <v>101</v>
      </c>
      <c r="K4" s="7" t="s">
        <v>102</v>
      </c>
      <c r="L4" s="7" t="s">
        <v>103</v>
      </c>
      <c r="M4" s="7" t="s">
        <v>104</v>
      </c>
      <c r="N4" s="7" t="s">
        <v>105</v>
      </c>
      <c r="O4" s="7" t="s">
        <v>106</v>
      </c>
      <c r="P4" s="7" t="s">
        <v>147</v>
      </c>
      <c r="Q4" s="7" t="s">
        <v>148</v>
      </c>
      <c r="R4" s="7" t="s">
        <v>149</v>
      </c>
      <c r="S4" s="7" t="s">
        <v>150</v>
      </c>
      <c r="T4" s="7" t="s">
        <v>151</v>
      </c>
      <c r="U4" s="7" t="s">
        <v>152</v>
      </c>
    </row>
    <row r="5" spans="1:29" ht="11.25" customHeight="1" x14ac:dyDescent="0.2">
      <c r="C5" s="21"/>
      <c r="D5" s="21"/>
      <c r="F5" s="26"/>
      <c r="G5" s="29"/>
      <c r="H5" s="29"/>
      <c r="I5" s="31"/>
      <c r="J5" s="8"/>
      <c r="K5" s="8"/>
      <c r="L5" s="8"/>
      <c r="M5" s="8"/>
      <c r="N5" s="8"/>
      <c r="O5" s="8"/>
      <c r="P5" s="8"/>
      <c r="Q5" s="8"/>
      <c r="R5" s="8"/>
      <c r="S5" s="8"/>
      <c r="T5" s="8"/>
      <c r="U5" s="8"/>
    </row>
    <row r="6" spans="1:29" ht="11.25" customHeight="1" x14ac:dyDescent="0.2">
      <c r="A6" s="9">
        <v>1</v>
      </c>
      <c r="B6" s="36" t="s">
        <v>9</v>
      </c>
      <c r="C6" s="44" t="s">
        <v>10</v>
      </c>
      <c r="D6" s="44" t="s">
        <v>11</v>
      </c>
      <c r="E6" s="45">
        <v>41820</v>
      </c>
      <c r="F6" s="39">
        <v>439346510</v>
      </c>
      <c r="G6" s="39">
        <v>127705351</v>
      </c>
      <c r="H6" s="39">
        <v>311641159</v>
      </c>
      <c r="I6" s="39">
        <v>2704967338</v>
      </c>
      <c r="J6" s="39">
        <v>2442754763</v>
      </c>
      <c r="K6" s="39">
        <v>262212575</v>
      </c>
      <c r="L6" s="39">
        <v>128960471</v>
      </c>
      <c r="M6" s="39">
        <v>218652257</v>
      </c>
      <c r="N6" s="39">
        <v>176038960</v>
      </c>
      <c r="O6" s="39">
        <v>42613297</v>
      </c>
      <c r="P6" s="39">
        <v>26405844</v>
      </c>
      <c r="Q6" s="39">
        <v>0</v>
      </c>
      <c r="R6" s="46">
        <v>0</v>
      </c>
      <c r="S6" s="46">
        <v>0</v>
      </c>
      <c r="T6" s="46">
        <v>0</v>
      </c>
      <c r="U6" s="47">
        <v>0</v>
      </c>
      <c r="AA6" s="2" t="e">
        <f>EXACT(#REF!,B6)</f>
        <v>#REF!</v>
      </c>
      <c r="AB6" s="2" t="e">
        <f>EXACT(#REF!,C6)</f>
        <v>#REF!</v>
      </c>
      <c r="AC6" s="2" t="e">
        <f>EXACT(#REF!,D6)</f>
        <v>#REF!</v>
      </c>
    </row>
    <row r="7" spans="1:29" s="1" customFormat="1" ht="11.25" customHeight="1" x14ac:dyDescent="0.2">
      <c r="A7" s="9">
        <v>2</v>
      </c>
      <c r="B7" s="36" t="s">
        <v>12</v>
      </c>
      <c r="C7" s="44" t="s">
        <v>13</v>
      </c>
      <c r="D7" s="44" t="s">
        <v>11</v>
      </c>
      <c r="E7" s="45">
        <v>41820</v>
      </c>
      <c r="F7" s="39">
        <v>284359091</v>
      </c>
      <c r="G7" s="39">
        <v>160440161</v>
      </c>
      <c r="H7" s="39">
        <v>123918930</v>
      </c>
      <c r="I7" s="39">
        <v>3393800834</v>
      </c>
      <c r="J7" s="39">
        <v>3152360232</v>
      </c>
      <c r="K7" s="39">
        <v>241440602</v>
      </c>
      <c r="L7" s="39">
        <v>120000000</v>
      </c>
      <c r="M7" s="39">
        <v>250285397</v>
      </c>
      <c r="N7" s="39">
        <v>190953050</v>
      </c>
      <c r="O7" s="39">
        <v>59332347</v>
      </c>
      <c r="P7" s="39">
        <v>20000000</v>
      </c>
      <c r="Q7" s="39">
        <v>13659871</v>
      </c>
      <c r="R7" s="48">
        <v>3928726</v>
      </c>
      <c r="S7" s="48">
        <v>9731145</v>
      </c>
      <c r="T7" s="48">
        <v>8000000</v>
      </c>
      <c r="U7" s="49">
        <v>0</v>
      </c>
      <c r="AA7" s="2" t="e">
        <f>EXACT(#REF!,B7)</f>
        <v>#REF!</v>
      </c>
      <c r="AB7" s="2" t="e">
        <f>EXACT(#REF!,C7)</f>
        <v>#REF!</v>
      </c>
      <c r="AC7" s="2" t="e">
        <f>EXACT(#REF!,D7)</f>
        <v>#REF!</v>
      </c>
    </row>
    <row r="8" spans="1:29" s="1" customFormat="1" ht="11.25" customHeight="1" x14ac:dyDescent="0.2">
      <c r="A8" s="9">
        <v>3</v>
      </c>
      <c r="B8" s="36" t="s">
        <v>15</v>
      </c>
      <c r="C8" s="44" t="s">
        <v>13</v>
      </c>
      <c r="D8" s="44" t="s">
        <v>16</v>
      </c>
      <c r="E8" s="45">
        <v>41820</v>
      </c>
      <c r="F8" s="39">
        <v>23195078</v>
      </c>
      <c r="G8" s="39">
        <v>13436543</v>
      </c>
      <c r="H8" s="39">
        <v>9758535</v>
      </c>
      <c r="I8" s="39">
        <v>481722921</v>
      </c>
      <c r="J8" s="39">
        <v>467933264</v>
      </c>
      <c r="K8" s="39">
        <v>13789657</v>
      </c>
      <c r="L8" s="39">
        <v>7500000</v>
      </c>
      <c r="M8" s="39">
        <v>40518869</v>
      </c>
      <c r="N8" s="39">
        <v>38941710</v>
      </c>
      <c r="O8" s="39">
        <v>1577159</v>
      </c>
      <c r="P8" s="39">
        <v>1000000</v>
      </c>
      <c r="Q8" s="39">
        <v>0</v>
      </c>
      <c r="R8" s="48">
        <v>0</v>
      </c>
      <c r="S8" s="48">
        <v>0</v>
      </c>
      <c r="T8" s="48">
        <v>0</v>
      </c>
      <c r="U8" s="49">
        <v>0</v>
      </c>
      <c r="AA8" s="2" t="e">
        <f>EXACT(#REF!,B8)</f>
        <v>#REF!</v>
      </c>
      <c r="AB8" s="2" t="e">
        <f>EXACT(#REF!,C8)</f>
        <v>#REF!</v>
      </c>
      <c r="AC8" s="2" t="e">
        <f>EXACT(#REF!,D8)</f>
        <v>#REF!</v>
      </c>
    </row>
    <row r="9" spans="1:29" s="1" customFormat="1" ht="11.25" customHeight="1" x14ac:dyDescent="0.2">
      <c r="A9" s="9">
        <v>4</v>
      </c>
      <c r="B9" s="36" t="s">
        <v>17</v>
      </c>
      <c r="C9" s="44" t="s">
        <v>10</v>
      </c>
      <c r="D9" s="44" t="s">
        <v>14</v>
      </c>
      <c r="E9" s="45">
        <v>41820</v>
      </c>
      <c r="F9" s="39">
        <v>90354509</v>
      </c>
      <c r="G9" s="39">
        <v>1000000</v>
      </c>
      <c r="H9" s="39">
        <v>89354509</v>
      </c>
      <c r="I9" s="39">
        <v>0</v>
      </c>
      <c r="J9" s="39">
        <v>0</v>
      </c>
      <c r="K9" s="39">
        <v>0</v>
      </c>
      <c r="L9" s="39">
        <v>0</v>
      </c>
      <c r="M9" s="39">
        <v>0</v>
      </c>
      <c r="N9" s="39">
        <v>0</v>
      </c>
      <c r="O9" s="39">
        <v>0</v>
      </c>
      <c r="P9" s="39">
        <v>0</v>
      </c>
      <c r="Q9" s="39">
        <v>0</v>
      </c>
      <c r="R9" s="48">
        <v>0</v>
      </c>
      <c r="S9" s="48">
        <v>0</v>
      </c>
      <c r="T9" s="48">
        <v>0</v>
      </c>
      <c r="U9" s="49">
        <v>0</v>
      </c>
      <c r="AA9" s="2" t="e">
        <f>EXACT(#REF!,B9)</f>
        <v>#REF!</v>
      </c>
      <c r="AB9" s="2" t="e">
        <f>EXACT(#REF!,C9)</f>
        <v>#REF!</v>
      </c>
      <c r="AC9" s="2" t="e">
        <f>EXACT(#REF!,D9)</f>
        <v>#REF!</v>
      </c>
    </row>
    <row r="10" spans="1:29" s="1" customFormat="1" ht="11.25" customHeight="1" x14ac:dyDescent="0.2">
      <c r="A10" s="9">
        <v>5</v>
      </c>
      <c r="B10" s="36" t="s">
        <v>18</v>
      </c>
      <c r="C10" s="44" t="s">
        <v>13</v>
      </c>
      <c r="D10" s="44" t="s">
        <v>14</v>
      </c>
      <c r="E10" s="45">
        <v>41820</v>
      </c>
      <c r="F10" s="39">
        <v>2275320</v>
      </c>
      <c r="G10" s="39">
        <v>1500000</v>
      </c>
      <c r="H10" s="39">
        <v>775320</v>
      </c>
      <c r="I10" s="39">
        <v>56023864</v>
      </c>
      <c r="J10" s="39">
        <v>54624879</v>
      </c>
      <c r="K10" s="39">
        <v>1398985</v>
      </c>
      <c r="L10" s="39">
        <v>900000</v>
      </c>
      <c r="M10" s="39">
        <v>743709</v>
      </c>
      <c r="N10" s="39">
        <v>517751</v>
      </c>
      <c r="O10" s="39">
        <v>225958</v>
      </c>
      <c r="P10" s="39">
        <v>150000</v>
      </c>
      <c r="Q10" s="39">
        <v>0</v>
      </c>
      <c r="R10" s="48">
        <v>0</v>
      </c>
      <c r="S10" s="48">
        <v>0</v>
      </c>
      <c r="T10" s="48">
        <v>0</v>
      </c>
      <c r="U10" s="49">
        <v>0</v>
      </c>
      <c r="AA10" s="2" t="e">
        <f>EXACT(#REF!,B10)</f>
        <v>#REF!</v>
      </c>
      <c r="AB10" s="2" t="e">
        <f>EXACT(#REF!,C10)</f>
        <v>#REF!</v>
      </c>
      <c r="AC10" s="2" t="e">
        <f>EXACT(#REF!,D10)</f>
        <v>#REF!</v>
      </c>
    </row>
    <row r="11" spans="1:29" s="1" customFormat="1" ht="11.25" customHeight="1" x14ac:dyDescent="0.2">
      <c r="A11" s="9">
        <v>6</v>
      </c>
      <c r="B11" s="36" t="s">
        <v>19</v>
      </c>
      <c r="C11" s="44" t="s">
        <v>10</v>
      </c>
      <c r="D11" s="44" t="s">
        <v>20</v>
      </c>
      <c r="E11" s="45">
        <v>41820</v>
      </c>
      <c r="F11" s="39">
        <v>7811243795</v>
      </c>
      <c r="G11" s="39">
        <v>1431759715</v>
      </c>
      <c r="H11" s="39">
        <v>6379484080</v>
      </c>
      <c r="I11" s="39">
        <v>6972815123</v>
      </c>
      <c r="J11" s="39">
        <v>6526969759</v>
      </c>
      <c r="K11" s="39">
        <v>445845364</v>
      </c>
      <c r="L11" s="39">
        <v>231054729</v>
      </c>
      <c r="M11" s="39">
        <v>4250285615</v>
      </c>
      <c r="N11" s="39">
        <v>4085905588</v>
      </c>
      <c r="O11" s="39">
        <v>164380027</v>
      </c>
      <c r="P11" s="39">
        <v>142598105</v>
      </c>
      <c r="Q11" s="39">
        <v>6038470308</v>
      </c>
      <c r="R11" s="48">
        <v>5112797641</v>
      </c>
      <c r="S11" s="48">
        <v>925672667</v>
      </c>
      <c r="T11" s="48">
        <v>476001460</v>
      </c>
      <c r="U11" s="49">
        <v>0</v>
      </c>
      <c r="AA11" s="2" t="e">
        <f>EXACT(#REF!,B11)</f>
        <v>#REF!</v>
      </c>
      <c r="AB11" s="2" t="e">
        <f>EXACT(#REF!,C11)</f>
        <v>#REF!</v>
      </c>
      <c r="AC11" s="2" t="e">
        <f>EXACT(#REF!,D11)</f>
        <v>#REF!</v>
      </c>
    </row>
    <row r="12" spans="1:29" s="1" customFormat="1" ht="11.25" customHeight="1" x14ac:dyDescent="0.2">
      <c r="A12" s="9">
        <v>7</v>
      </c>
      <c r="B12" s="36" t="s">
        <v>21</v>
      </c>
      <c r="C12" s="44" t="s">
        <v>10</v>
      </c>
      <c r="D12" s="44" t="s">
        <v>14</v>
      </c>
      <c r="E12" s="45">
        <v>41820</v>
      </c>
      <c r="F12" s="39">
        <v>62076213</v>
      </c>
      <c r="G12" s="39">
        <v>1407317</v>
      </c>
      <c r="H12" s="39">
        <v>60668896</v>
      </c>
      <c r="I12" s="39">
        <v>0</v>
      </c>
      <c r="J12" s="39">
        <v>0</v>
      </c>
      <c r="K12" s="39">
        <v>0</v>
      </c>
      <c r="L12" s="39">
        <v>0</v>
      </c>
      <c r="M12" s="39">
        <v>0</v>
      </c>
      <c r="N12" s="39">
        <v>0</v>
      </c>
      <c r="O12" s="39">
        <v>0</v>
      </c>
      <c r="P12" s="39">
        <v>0</v>
      </c>
      <c r="Q12" s="39">
        <v>0</v>
      </c>
      <c r="R12" s="48">
        <v>0</v>
      </c>
      <c r="S12" s="48">
        <v>0</v>
      </c>
      <c r="T12" s="48">
        <v>0</v>
      </c>
      <c r="U12" s="49">
        <v>0</v>
      </c>
      <c r="AA12" s="2" t="e">
        <f>EXACT(#REF!,B12)</f>
        <v>#REF!</v>
      </c>
      <c r="AB12" s="2" t="e">
        <f>EXACT(#REF!,C12)</f>
        <v>#REF!</v>
      </c>
      <c r="AC12" s="2" t="e">
        <f>EXACT(#REF!,D12)</f>
        <v>#REF!</v>
      </c>
    </row>
    <row r="13" spans="1:29" s="1" customFormat="1" ht="11.25" customHeight="1" x14ac:dyDescent="0.2">
      <c r="A13" s="9">
        <v>8</v>
      </c>
      <c r="B13" s="36" t="s">
        <v>89</v>
      </c>
      <c r="C13" s="44" t="s">
        <v>10</v>
      </c>
      <c r="D13" s="44" t="s">
        <v>20</v>
      </c>
      <c r="E13" s="45">
        <v>41820</v>
      </c>
      <c r="F13" s="39">
        <v>3214959558</v>
      </c>
      <c r="G13" s="39">
        <v>227789981</v>
      </c>
      <c r="H13" s="39">
        <v>2987169577</v>
      </c>
      <c r="I13" s="39">
        <v>3300522413</v>
      </c>
      <c r="J13" s="39">
        <v>2951996887</v>
      </c>
      <c r="K13" s="39">
        <v>348525526</v>
      </c>
      <c r="L13" s="39">
        <v>295199689</v>
      </c>
      <c r="M13" s="39">
        <v>20664918</v>
      </c>
      <c r="N13" s="39">
        <v>2432600</v>
      </c>
      <c r="O13" s="39">
        <v>18232318</v>
      </c>
      <c r="P13" s="39">
        <v>10000000</v>
      </c>
      <c r="Q13" s="39">
        <v>10791751</v>
      </c>
      <c r="R13" s="48">
        <v>691749</v>
      </c>
      <c r="S13" s="48">
        <v>10100002</v>
      </c>
      <c r="T13" s="48">
        <v>5000000</v>
      </c>
      <c r="U13" s="49">
        <v>0</v>
      </c>
      <c r="AA13" s="2" t="e">
        <f>EXACT(#REF!,B13)</f>
        <v>#REF!</v>
      </c>
      <c r="AB13" s="2" t="e">
        <f>EXACT(#REF!,C13)</f>
        <v>#REF!</v>
      </c>
      <c r="AC13" s="2" t="e">
        <f>EXACT(#REF!,D13)</f>
        <v>#REF!</v>
      </c>
    </row>
    <row r="14" spans="1:29" s="1" customFormat="1" ht="11.25" customHeight="1" x14ac:dyDescent="0.2">
      <c r="A14" s="9">
        <v>9</v>
      </c>
      <c r="B14" s="36" t="s">
        <v>22</v>
      </c>
      <c r="C14" s="44" t="s">
        <v>10</v>
      </c>
      <c r="D14" s="44" t="s">
        <v>11</v>
      </c>
      <c r="E14" s="45">
        <v>41820</v>
      </c>
      <c r="F14" s="39">
        <v>1727876231</v>
      </c>
      <c r="G14" s="39">
        <v>158726812</v>
      </c>
      <c r="H14" s="39">
        <v>1569149419</v>
      </c>
      <c r="I14" s="39">
        <v>1201178408</v>
      </c>
      <c r="J14" s="39">
        <v>974368111</v>
      </c>
      <c r="K14" s="39">
        <v>226810297</v>
      </c>
      <c r="L14" s="39">
        <v>194873622</v>
      </c>
      <c r="M14" s="39">
        <v>34435130</v>
      </c>
      <c r="N14" s="39">
        <v>10686705</v>
      </c>
      <c r="O14" s="39">
        <v>23748425</v>
      </c>
      <c r="P14" s="39">
        <v>1068671</v>
      </c>
      <c r="Q14" s="39">
        <v>372509692</v>
      </c>
      <c r="R14" s="48">
        <v>312309184</v>
      </c>
      <c r="S14" s="48">
        <v>60200508</v>
      </c>
      <c r="T14" s="48">
        <v>31230918</v>
      </c>
      <c r="U14" s="49">
        <v>0</v>
      </c>
      <c r="AA14" s="2" t="e">
        <f>EXACT(#REF!,B14)</f>
        <v>#REF!</v>
      </c>
      <c r="AB14" s="2" t="e">
        <f>EXACT(#REF!,C14)</f>
        <v>#REF!</v>
      </c>
      <c r="AC14" s="2" t="e">
        <f>EXACT(#REF!,D14)</f>
        <v>#REF!</v>
      </c>
    </row>
    <row r="15" spans="1:29" s="1" customFormat="1" ht="11.25" customHeight="1" x14ac:dyDescent="0.2">
      <c r="A15" s="9">
        <v>10</v>
      </c>
      <c r="B15" s="36" t="s">
        <v>107</v>
      </c>
      <c r="C15" s="44" t="s">
        <v>13</v>
      </c>
      <c r="D15" s="44" t="s">
        <v>14</v>
      </c>
      <c r="E15" s="45">
        <v>41820</v>
      </c>
      <c r="F15" s="39">
        <v>13727435</v>
      </c>
      <c r="G15" s="39">
        <v>1000000</v>
      </c>
      <c r="H15" s="39">
        <v>12727435</v>
      </c>
      <c r="I15" s="39">
        <v>0</v>
      </c>
      <c r="J15" s="39">
        <v>0</v>
      </c>
      <c r="K15" s="39">
        <v>0</v>
      </c>
      <c r="L15" s="39">
        <v>0</v>
      </c>
      <c r="M15" s="39">
        <v>0</v>
      </c>
      <c r="N15" s="39">
        <v>0</v>
      </c>
      <c r="O15" s="39">
        <v>0</v>
      </c>
      <c r="P15" s="39">
        <v>0</v>
      </c>
      <c r="Q15" s="39">
        <v>0</v>
      </c>
      <c r="R15" s="48">
        <v>0</v>
      </c>
      <c r="S15" s="48">
        <v>0</v>
      </c>
      <c r="T15" s="48">
        <v>0</v>
      </c>
      <c r="U15" s="49">
        <v>0</v>
      </c>
      <c r="AA15" s="2" t="e">
        <f>EXACT(#REF!,B15)</f>
        <v>#REF!</v>
      </c>
      <c r="AB15" s="2" t="e">
        <f>EXACT(#REF!,C15)</f>
        <v>#REF!</v>
      </c>
      <c r="AC15" s="2" t="e">
        <f>EXACT(#REF!,D15)</f>
        <v>#REF!</v>
      </c>
    </row>
    <row r="16" spans="1:29" s="1" customFormat="1" ht="11.25" customHeight="1" x14ac:dyDescent="0.2">
      <c r="A16" s="9">
        <v>11</v>
      </c>
      <c r="B16" s="36" t="s">
        <v>23</v>
      </c>
      <c r="C16" s="44" t="s">
        <v>10</v>
      </c>
      <c r="D16" s="44" t="s">
        <v>11</v>
      </c>
      <c r="E16" s="45">
        <v>41820</v>
      </c>
      <c r="F16" s="39">
        <v>302656508</v>
      </c>
      <c r="G16" s="39">
        <v>12704590</v>
      </c>
      <c r="H16" s="39">
        <v>289951918</v>
      </c>
      <c r="I16" s="39">
        <v>4969921</v>
      </c>
      <c r="J16" s="39">
        <v>0</v>
      </c>
      <c r="K16" s="39">
        <v>4969921</v>
      </c>
      <c r="L16" s="39">
        <v>3000000</v>
      </c>
      <c r="M16" s="39">
        <v>0</v>
      </c>
      <c r="N16" s="39">
        <v>0</v>
      </c>
      <c r="O16" s="39">
        <v>0</v>
      </c>
      <c r="P16" s="39">
        <v>0</v>
      </c>
      <c r="Q16" s="39">
        <v>0</v>
      </c>
      <c r="R16" s="48">
        <v>0</v>
      </c>
      <c r="S16" s="48">
        <v>0</v>
      </c>
      <c r="T16" s="48">
        <v>0</v>
      </c>
      <c r="U16" s="49">
        <v>0</v>
      </c>
      <c r="AA16" s="2" t="e">
        <f>EXACT(#REF!,B16)</f>
        <v>#REF!</v>
      </c>
      <c r="AB16" s="2" t="e">
        <f>EXACT(#REF!,C16)</f>
        <v>#REF!</v>
      </c>
      <c r="AC16" s="2" t="e">
        <f>EXACT(#REF!,D16)</f>
        <v>#REF!</v>
      </c>
    </row>
    <row r="17" spans="1:29" s="1" customFormat="1" ht="11.25" customHeight="1" x14ac:dyDescent="0.2">
      <c r="A17" s="9">
        <v>12</v>
      </c>
      <c r="B17" s="36" t="s">
        <v>169</v>
      </c>
      <c r="C17" s="44" t="s">
        <v>13</v>
      </c>
      <c r="D17" s="44" t="s">
        <v>11</v>
      </c>
      <c r="E17" s="45">
        <v>41820</v>
      </c>
      <c r="F17" s="39">
        <v>26393327</v>
      </c>
      <c r="G17" s="39">
        <v>12133992</v>
      </c>
      <c r="H17" s="39">
        <v>14259335</v>
      </c>
      <c r="I17" s="39">
        <v>225246342</v>
      </c>
      <c r="J17" s="39">
        <v>198431412</v>
      </c>
      <c r="K17" s="39">
        <v>26814930</v>
      </c>
      <c r="L17" s="39">
        <v>13100000</v>
      </c>
      <c r="M17" s="39">
        <v>952374</v>
      </c>
      <c r="N17" s="39">
        <v>236709</v>
      </c>
      <c r="O17" s="39">
        <v>715665</v>
      </c>
      <c r="P17" s="39">
        <v>235000</v>
      </c>
      <c r="Q17" s="39">
        <v>733959</v>
      </c>
      <c r="R17" s="48">
        <v>85914</v>
      </c>
      <c r="S17" s="48">
        <v>648045</v>
      </c>
      <c r="T17" s="48">
        <v>310000</v>
      </c>
      <c r="U17" s="49">
        <v>0</v>
      </c>
      <c r="AA17" s="2" t="e">
        <f>EXACT(#REF!,B17)</f>
        <v>#REF!</v>
      </c>
      <c r="AB17" s="2" t="e">
        <f>EXACT(#REF!,C17)</f>
        <v>#REF!</v>
      </c>
      <c r="AC17" s="2" t="e">
        <f>EXACT(#REF!,D17)</f>
        <v>#REF!</v>
      </c>
    </row>
    <row r="18" spans="1:29" s="1" customFormat="1" ht="11.25" customHeight="1" x14ac:dyDescent="0.2">
      <c r="A18" s="9">
        <v>13</v>
      </c>
      <c r="B18" s="36" t="s">
        <v>24</v>
      </c>
      <c r="C18" s="44" t="s">
        <v>118</v>
      </c>
      <c r="D18" s="37" t="s">
        <v>130</v>
      </c>
      <c r="E18" s="45">
        <v>41820</v>
      </c>
      <c r="F18" s="39">
        <v>4817764030</v>
      </c>
      <c r="G18" s="39">
        <v>1039654183</v>
      </c>
      <c r="H18" s="39">
        <v>3778109847</v>
      </c>
      <c r="I18" s="39">
        <v>5805335604</v>
      </c>
      <c r="J18" s="39">
        <v>5460985814</v>
      </c>
      <c r="K18" s="39">
        <v>344349790</v>
      </c>
      <c r="L18" s="39">
        <v>306700000</v>
      </c>
      <c r="M18" s="39">
        <v>1049860378</v>
      </c>
      <c r="N18" s="39">
        <v>783838245</v>
      </c>
      <c r="O18" s="39">
        <v>266022133</v>
      </c>
      <c r="P18" s="39">
        <v>180000000</v>
      </c>
      <c r="Q18" s="39">
        <v>5428561636</v>
      </c>
      <c r="R18" s="48">
        <v>5133982671</v>
      </c>
      <c r="S18" s="48">
        <v>294578965</v>
      </c>
      <c r="T18" s="48">
        <v>279400000</v>
      </c>
      <c r="U18" s="49">
        <v>0</v>
      </c>
      <c r="AA18" s="2" t="e">
        <f>EXACT(#REF!,B18)</f>
        <v>#REF!</v>
      </c>
      <c r="AB18" s="2" t="e">
        <f>EXACT(#REF!,C18)</f>
        <v>#REF!</v>
      </c>
      <c r="AC18" s="2" t="e">
        <f>EXACT(#REF!,D18)</f>
        <v>#REF!</v>
      </c>
    </row>
    <row r="19" spans="1:29" s="1" customFormat="1" ht="11.25" customHeight="1" x14ac:dyDescent="0.2">
      <c r="A19" s="9">
        <v>14</v>
      </c>
      <c r="B19" s="36" t="s">
        <v>25</v>
      </c>
      <c r="C19" s="44" t="s">
        <v>10</v>
      </c>
      <c r="D19" s="44" t="s">
        <v>11</v>
      </c>
      <c r="E19" s="45">
        <v>41820</v>
      </c>
      <c r="F19" s="39">
        <v>7717687383</v>
      </c>
      <c r="G19" s="39">
        <v>2253945873</v>
      </c>
      <c r="H19" s="39">
        <v>5463741510</v>
      </c>
      <c r="I19" s="39">
        <v>9336993457</v>
      </c>
      <c r="J19" s="39">
        <v>8205691016</v>
      </c>
      <c r="K19" s="39">
        <v>1131302441</v>
      </c>
      <c r="L19" s="39">
        <v>410284551</v>
      </c>
      <c r="M19" s="39">
        <v>3307855872</v>
      </c>
      <c r="N19" s="39">
        <v>2927154380</v>
      </c>
      <c r="O19" s="39">
        <v>380701492</v>
      </c>
      <c r="P19" s="39">
        <v>146357719</v>
      </c>
      <c r="Q19" s="39">
        <v>10526184495</v>
      </c>
      <c r="R19" s="48">
        <v>7191779921</v>
      </c>
      <c r="S19" s="48">
        <v>3334404574</v>
      </c>
      <c r="T19" s="48">
        <v>359588996</v>
      </c>
      <c r="U19" s="49">
        <v>0</v>
      </c>
      <c r="AA19" s="2" t="e">
        <f>EXACT(#REF!,B19)</f>
        <v>#REF!</v>
      </c>
      <c r="AB19" s="2" t="e">
        <f>EXACT(#REF!,C19)</f>
        <v>#REF!</v>
      </c>
      <c r="AC19" s="2" t="e">
        <f>EXACT(#REF!,D19)</f>
        <v>#REF!</v>
      </c>
    </row>
    <row r="20" spans="1:29" s="1" customFormat="1" ht="11.25" customHeight="1" x14ac:dyDescent="0.2">
      <c r="A20" s="9">
        <v>15</v>
      </c>
      <c r="B20" s="36" t="s">
        <v>26</v>
      </c>
      <c r="C20" s="44" t="s">
        <v>13</v>
      </c>
      <c r="D20" s="44" t="s">
        <v>11</v>
      </c>
      <c r="E20" s="45">
        <v>41820</v>
      </c>
      <c r="F20" s="39">
        <v>9658749</v>
      </c>
      <c r="G20" s="39">
        <v>1934214</v>
      </c>
      <c r="H20" s="39">
        <v>7724535</v>
      </c>
      <c r="I20" s="39">
        <v>86833251</v>
      </c>
      <c r="J20" s="39">
        <v>84728127</v>
      </c>
      <c r="K20" s="39">
        <v>2105124</v>
      </c>
      <c r="L20" s="39">
        <v>1000000</v>
      </c>
      <c r="M20" s="39">
        <v>6506030</v>
      </c>
      <c r="N20" s="39">
        <v>5270995</v>
      </c>
      <c r="O20" s="39">
        <v>1235035</v>
      </c>
      <c r="P20" s="39">
        <v>500000</v>
      </c>
      <c r="Q20" s="39">
        <v>0</v>
      </c>
      <c r="R20" s="48">
        <v>0</v>
      </c>
      <c r="S20" s="48">
        <v>0</v>
      </c>
      <c r="T20" s="48">
        <v>0</v>
      </c>
      <c r="U20" s="49">
        <v>0</v>
      </c>
      <c r="AA20" s="2" t="e">
        <f>EXACT(#REF!,B20)</f>
        <v>#REF!</v>
      </c>
      <c r="AB20" s="2" t="e">
        <f>EXACT(#REF!,C20)</f>
        <v>#REF!</v>
      </c>
      <c r="AC20" s="2" t="e">
        <f>EXACT(#REF!,D20)</f>
        <v>#REF!</v>
      </c>
    </row>
    <row r="21" spans="1:29" s="1" customFormat="1" ht="11.25" customHeight="1" x14ac:dyDescent="0.2">
      <c r="A21" s="9">
        <v>16</v>
      </c>
      <c r="B21" s="36" t="s">
        <v>27</v>
      </c>
      <c r="C21" s="44" t="s">
        <v>13</v>
      </c>
      <c r="D21" s="44" t="s">
        <v>11</v>
      </c>
      <c r="E21" s="45">
        <v>41820</v>
      </c>
      <c r="F21" s="39">
        <v>5317358</v>
      </c>
      <c r="G21" s="39">
        <v>1203622</v>
      </c>
      <c r="H21" s="39">
        <v>4113736</v>
      </c>
      <c r="I21" s="39">
        <v>70627107</v>
      </c>
      <c r="J21" s="39">
        <v>66559511</v>
      </c>
      <c r="K21" s="39">
        <v>4067596</v>
      </c>
      <c r="L21" s="39">
        <v>3050000</v>
      </c>
      <c r="M21" s="39">
        <v>608962</v>
      </c>
      <c r="N21" s="39">
        <v>387444</v>
      </c>
      <c r="O21" s="39">
        <v>221518</v>
      </c>
      <c r="P21" s="39">
        <v>100000</v>
      </c>
      <c r="Q21" s="39">
        <v>0</v>
      </c>
      <c r="R21" s="48">
        <v>0</v>
      </c>
      <c r="S21" s="48">
        <v>0</v>
      </c>
      <c r="T21" s="48">
        <v>0</v>
      </c>
      <c r="U21" s="49">
        <v>0</v>
      </c>
      <c r="AA21" s="2" t="e">
        <f>EXACT(#REF!,B21)</f>
        <v>#REF!</v>
      </c>
      <c r="AB21" s="2" t="e">
        <f>EXACT(#REF!,C21)</f>
        <v>#REF!</v>
      </c>
      <c r="AC21" s="2" t="e">
        <f>EXACT(#REF!,D21)</f>
        <v>#REF!</v>
      </c>
    </row>
    <row r="22" spans="1:29" s="1" customFormat="1" ht="11.25" customHeight="1" x14ac:dyDescent="0.2">
      <c r="A22" s="9">
        <v>17</v>
      </c>
      <c r="B22" s="36" t="s">
        <v>28</v>
      </c>
      <c r="C22" s="44" t="s">
        <v>10</v>
      </c>
      <c r="D22" s="44" t="s">
        <v>16</v>
      </c>
      <c r="E22" s="45">
        <v>41820</v>
      </c>
      <c r="F22" s="39">
        <v>494291103</v>
      </c>
      <c r="G22" s="39">
        <v>12565500</v>
      </c>
      <c r="H22" s="39">
        <v>481725603</v>
      </c>
      <c r="I22" s="39">
        <v>9952320</v>
      </c>
      <c r="J22" s="39">
        <v>4468476</v>
      </c>
      <c r="K22" s="39">
        <v>5483844</v>
      </c>
      <c r="L22" s="39">
        <v>4468475</v>
      </c>
      <c r="M22" s="39">
        <v>630019</v>
      </c>
      <c r="N22" s="39">
        <v>0</v>
      </c>
      <c r="O22" s="39">
        <v>630019</v>
      </c>
      <c r="P22" s="39">
        <v>1</v>
      </c>
      <c r="Q22" s="39">
        <v>0</v>
      </c>
      <c r="R22" s="48">
        <v>0</v>
      </c>
      <c r="S22" s="48">
        <v>0</v>
      </c>
      <c r="T22" s="48">
        <v>0</v>
      </c>
      <c r="U22" s="49">
        <v>0</v>
      </c>
      <c r="AA22" s="2" t="e">
        <f>EXACT(#REF!,B22)</f>
        <v>#REF!</v>
      </c>
      <c r="AB22" s="2" t="e">
        <f>EXACT(#REF!,C22)</f>
        <v>#REF!</v>
      </c>
      <c r="AC22" s="2" t="e">
        <f>EXACT(#REF!,D22)</f>
        <v>#REF!</v>
      </c>
    </row>
    <row r="23" spans="1:29" s="1" customFormat="1" ht="11.25" customHeight="1" x14ac:dyDescent="0.2">
      <c r="A23" s="9">
        <v>18</v>
      </c>
      <c r="B23" s="36" t="s">
        <v>29</v>
      </c>
      <c r="C23" s="44" t="s">
        <v>10</v>
      </c>
      <c r="D23" s="44" t="s">
        <v>11</v>
      </c>
      <c r="E23" s="45">
        <v>41820</v>
      </c>
      <c r="F23" s="39">
        <v>9210835473</v>
      </c>
      <c r="G23" s="39">
        <v>703235092</v>
      </c>
      <c r="H23" s="39">
        <v>8507600381</v>
      </c>
      <c r="I23" s="39">
        <v>12965858524</v>
      </c>
      <c r="J23" s="39">
        <v>12337252301</v>
      </c>
      <c r="K23" s="39">
        <v>628606223</v>
      </c>
      <c r="L23" s="39">
        <v>500000000</v>
      </c>
      <c r="M23" s="39">
        <v>1489883034</v>
      </c>
      <c r="N23" s="39">
        <v>1188845884</v>
      </c>
      <c r="O23" s="39">
        <v>301037150</v>
      </c>
      <c r="P23" s="39">
        <v>200000000</v>
      </c>
      <c r="Q23" s="39">
        <v>1661608558</v>
      </c>
      <c r="R23" s="48">
        <v>1340309972</v>
      </c>
      <c r="S23" s="48">
        <v>321298586</v>
      </c>
      <c r="T23" s="48">
        <v>250000000</v>
      </c>
      <c r="U23" s="49">
        <v>0</v>
      </c>
      <c r="AA23" s="2" t="e">
        <f>EXACT(#REF!,B23)</f>
        <v>#REF!</v>
      </c>
      <c r="AB23" s="2" t="e">
        <f>EXACT(#REF!,C23)</f>
        <v>#REF!</v>
      </c>
      <c r="AC23" s="2" t="e">
        <f>EXACT(#REF!,D23)</f>
        <v>#REF!</v>
      </c>
    </row>
    <row r="24" spans="1:29" s="1" customFormat="1" ht="11.25" customHeight="1" x14ac:dyDescent="0.2">
      <c r="A24" s="9">
        <v>19</v>
      </c>
      <c r="B24" s="36" t="s">
        <v>30</v>
      </c>
      <c r="C24" s="44" t="s">
        <v>13</v>
      </c>
      <c r="D24" s="44" t="s">
        <v>16</v>
      </c>
      <c r="E24" s="45">
        <v>41820</v>
      </c>
      <c r="F24" s="39">
        <v>11048901</v>
      </c>
      <c r="G24" s="39">
        <v>2701413</v>
      </c>
      <c r="H24" s="39">
        <v>8347488</v>
      </c>
      <c r="I24" s="39">
        <v>164141184</v>
      </c>
      <c r="J24" s="39">
        <v>160856549</v>
      </c>
      <c r="K24" s="39">
        <v>3284635</v>
      </c>
      <c r="L24" s="39">
        <v>2000000</v>
      </c>
      <c r="M24" s="39">
        <v>4006090</v>
      </c>
      <c r="N24" s="39">
        <v>3480736</v>
      </c>
      <c r="O24" s="39">
        <v>525354</v>
      </c>
      <c r="P24" s="39">
        <v>200000</v>
      </c>
      <c r="Q24" s="39">
        <v>0</v>
      </c>
      <c r="R24" s="48">
        <v>0</v>
      </c>
      <c r="S24" s="48">
        <v>0</v>
      </c>
      <c r="T24" s="48">
        <v>0</v>
      </c>
      <c r="U24" s="49">
        <v>0</v>
      </c>
      <c r="AA24" s="2" t="e">
        <f>EXACT(#REF!,B24)</f>
        <v>#REF!</v>
      </c>
      <c r="AB24" s="2" t="e">
        <f>EXACT(#REF!,C24)</f>
        <v>#REF!</v>
      </c>
      <c r="AC24" s="2" t="e">
        <f>EXACT(#REF!,D24)</f>
        <v>#REF!</v>
      </c>
    </row>
    <row r="25" spans="1:29" s="1" customFormat="1" ht="11.25" customHeight="1" x14ac:dyDescent="0.2">
      <c r="A25" s="9">
        <v>20</v>
      </c>
      <c r="B25" s="36" t="s">
        <v>110</v>
      </c>
      <c r="C25" s="44" t="s">
        <v>10</v>
      </c>
      <c r="D25" s="44" t="s">
        <v>16</v>
      </c>
      <c r="E25" s="45">
        <v>41820</v>
      </c>
      <c r="F25" s="39">
        <v>52777826</v>
      </c>
      <c r="G25" s="39">
        <v>14747208</v>
      </c>
      <c r="H25" s="39">
        <v>38030618</v>
      </c>
      <c r="I25" s="39">
        <v>352130627</v>
      </c>
      <c r="J25" s="39">
        <v>334523804</v>
      </c>
      <c r="K25" s="39">
        <v>17606823</v>
      </c>
      <c r="L25" s="39">
        <v>9000000</v>
      </c>
      <c r="M25" s="39">
        <v>5974483</v>
      </c>
      <c r="N25" s="39">
        <v>4455114</v>
      </c>
      <c r="O25" s="39">
        <v>1519369</v>
      </c>
      <c r="P25" s="39">
        <v>1000000</v>
      </c>
      <c r="Q25" s="39">
        <v>0</v>
      </c>
      <c r="R25" s="48">
        <v>0</v>
      </c>
      <c r="S25" s="48">
        <v>0</v>
      </c>
      <c r="T25" s="48">
        <v>0</v>
      </c>
      <c r="U25" s="49">
        <v>0</v>
      </c>
      <c r="AA25" s="2" t="e">
        <f>EXACT(#REF!,B25)</f>
        <v>#REF!</v>
      </c>
      <c r="AB25" s="2" t="e">
        <f>EXACT(#REF!,C25)</f>
        <v>#REF!</v>
      </c>
      <c r="AC25" s="2" t="e">
        <f>EXACT(#REF!,D25)</f>
        <v>#REF!</v>
      </c>
    </row>
    <row r="26" spans="1:29" s="1" customFormat="1" ht="11.25" customHeight="1" x14ac:dyDescent="0.2">
      <c r="A26" s="9">
        <v>21</v>
      </c>
      <c r="B26" s="36" t="s">
        <v>112</v>
      </c>
      <c r="C26" s="44" t="s">
        <v>10</v>
      </c>
      <c r="D26" s="44" t="s">
        <v>14</v>
      </c>
      <c r="E26" s="45">
        <v>41820</v>
      </c>
      <c r="F26" s="39">
        <v>751394887</v>
      </c>
      <c r="G26" s="39">
        <v>158327183</v>
      </c>
      <c r="H26" s="39">
        <v>593067704</v>
      </c>
      <c r="I26" s="39">
        <v>52463799</v>
      </c>
      <c r="J26" s="39">
        <v>40495708</v>
      </c>
      <c r="K26" s="39">
        <v>11968091</v>
      </c>
      <c r="L26" s="39">
        <v>10000000</v>
      </c>
      <c r="M26" s="39">
        <v>1536221</v>
      </c>
      <c r="N26" s="39">
        <v>527103</v>
      </c>
      <c r="O26" s="39">
        <v>1009118</v>
      </c>
      <c r="P26" s="39">
        <v>1000000</v>
      </c>
      <c r="Q26" s="39">
        <v>0</v>
      </c>
      <c r="R26" s="48">
        <v>0</v>
      </c>
      <c r="S26" s="48">
        <v>0</v>
      </c>
      <c r="T26" s="48">
        <v>0</v>
      </c>
      <c r="U26" s="49">
        <v>0</v>
      </c>
      <c r="AA26" s="2" t="e">
        <f>EXACT(#REF!,B26)</f>
        <v>#REF!</v>
      </c>
      <c r="AB26" s="2" t="e">
        <f>EXACT(#REF!,C26)</f>
        <v>#REF!</v>
      </c>
      <c r="AC26" s="2" t="e">
        <f>EXACT(#REF!,D26)</f>
        <v>#REF!</v>
      </c>
    </row>
    <row r="27" spans="1:29" s="1" customFormat="1" ht="11.25" customHeight="1" x14ac:dyDescent="0.2">
      <c r="A27" s="9">
        <v>22</v>
      </c>
      <c r="B27" s="36" t="s">
        <v>116</v>
      </c>
      <c r="C27" s="44" t="s">
        <v>13</v>
      </c>
      <c r="D27" s="44" t="s">
        <v>16</v>
      </c>
      <c r="E27" s="45">
        <v>41820</v>
      </c>
      <c r="F27" s="39">
        <v>39150900</v>
      </c>
      <c r="G27" s="39">
        <v>16024062</v>
      </c>
      <c r="H27" s="39">
        <v>23126838</v>
      </c>
      <c r="I27" s="39">
        <v>230700258</v>
      </c>
      <c r="J27" s="39">
        <v>217763462</v>
      </c>
      <c r="K27" s="39">
        <v>12936796</v>
      </c>
      <c r="L27" s="39">
        <v>5000000</v>
      </c>
      <c r="M27" s="39">
        <v>0</v>
      </c>
      <c r="N27" s="39">
        <v>0</v>
      </c>
      <c r="O27" s="39">
        <v>0</v>
      </c>
      <c r="P27" s="39">
        <v>0</v>
      </c>
      <c r="Q27" s="39">
        <v>0</v>
      </c>
      <c r="R27" s="48">
        <v>0</v>
      </c>
      <c r="S27" s="48">
        <v>0</v>
      </c>
      <c r="T27" s="48">
        <v>0</v>
      </c>
      <c r="U27" s="49">
        <v>0</v>
      </c>
      <c r="AA27" s="2" t="e">
        <f>EXACT(#REF!,B27)</f>
        <v>#REF!</v>
      </c>
      <c r="AB27" s="2" t="e">
        <f>EXACT(#REF!,C27)</f>
        <v>#REF!</v>
      </c>
      <c r="AC27" s="2" t="e">
        <f>EXACT(#REF!,D27)</f>
        <v>#REF!</v>
      </c>
    </row>
    <row r="28" spans="1:29" s="1" customFormat="1" ht="11.25" customHeight="1" x14ac:dyDescent="0.2">
      <c r="A28" s="9">
        <v>23</v>
      </c>
      <c r="B28" s="36" t="s">
        <v>31</v>
      </c>
      <c r="C28" s="44" t="s">
        <v>13</v>
      </c>
      <c r="D28" s="44" t="s">
        <v>16</v>
      </c>
      <c r="E28" s="45">
        <v>41820</v>
      </c>
      <c r="F28" s="39">
        <v>133096673</v>
      </c>
      <c r="G28" s="39">
        <v>73249793</v>
      </c>
      <c r="H28" s="39">
        <v>59846880</v>
      </c>
      <c r="I28" s="39">
        <v>1869734095</v>
      </c>
      <c r="J28" s="39">
        <v>1838167658</v>
      </c>
      <c r="K28" s="39">
        <v>31566437</v>
      </c>
      <c r="L28" s="39">
        <v>20000000</v>
      </c>
      <c r="M28" s="39">
        <v>60893116</v>
      </c>
      <c r="N28" s="39">
        <v>44718937</v>
      </c>
      <c r="O28" s="39">
        <v>16174179</v>
      </c>
      <c r="P28" s="39">
        <v>14000000</v>
      </c>
      <c r="Q28" s="39">
        <v>0</v>
      </c>
      <c r="R28" s="48">
        <v>0</v>
      </c>
      <c r="S28" s="48">
        <v>0</v>
      </c>
      <c r="T28" s="48">
        <v>0</v>
      </c>
      <c r="U28" s="49">
        <v>0</v>
      </c>
      <c r="AA28" s="2" t="e">
        <f>EXACT(#REF!,B28)</f>
        <v>#REF!</v>
      </c>
      <c r="AB28" s="2" t="e">
        <f>EXACT(#REF!,C28)</f>
        <v>#REF!</v>
      </c>
      <c r="AC28" s="2" t="e">
        <f>EXACT(#REF!,D28)</f>
        <v>#REF!</v>
      </c>
    </row>
    <row r="29" spans="1:29" s="1" customFormat="1" ht="11.25" customHeight="1" x14ac:dyDescent="0.2">
      <c r="A29" s="9">
        <v>24</v>
      </c>
      <c r="B29" s="36" t="s">
        <v>32</v>
      </c>
      <c r="C29" s="44" t="s">
        <v>119</v>
      </c>
      <c r="D29" s="44" t="s">
        <v>14</v>
      </c>
      <c r="E29" s="45">
        <v>41820</v>
      </c>
      <c r="F29" s="39">
        <v>48771058</v>
      </c>
      <c r="G29" s="39">
        <v>29058370</v>
      </c>
      <c r="H29" s="39">
        <v>19712688</v>
      </c>
      <c r="I29" s="39">
        <v>0</v>
      </c>
      <c r="J29" s="39">
        <v>0</v>
      </c>
      <c r="K29" s="39">
        <v>0</v>
      </c>
      <c r="L29" s="39">
        <v>0</v>
      </c>
      <c r="M29" s="39">
        <v>0</v>
      </c>
      <c r="N29" s="39">
        <v>0</v>
      </c>
      <c r="O29" s="39">
        <v>0</v>
      </c>
      <c r="P29" s="39">
        <v>0</v>
      </c>
      <c r="Q29" s="39">
        <v>0</v>
      </c>
      <c r="R29" s="48">
        <v>0</v>
      </c>
      <c r="S29" s="48">
        <v>0</v>
      </c>
      <c r="T29" s="48">
        <v>0</v>
      </c>
      <c r="U29" s="49">
        <v>191167406</v>
      </c>
      <c r="AA29" s="2" t="e">
        <f>EXACT(#REF!,B29)</f>
        <v>#REF!</v>
      </c>
      <c r="AB29" s="2" t="e">
        <f>EXACT(#REF!,C29)</f>
        <v>#REF!</v>
      </c>
      <c r="AC29" s="2" t="e">
        <f>EXACT(#REF!,D29)</f>
        <v>#REF!</v>
      </c>
    </row>
    <row r="30" spans="1:29" s="1" customFormat="1" ht="11.25" customHeight="1" x14ac:dyDescent="0.2">
      <c r="A30" s="9">
        <v>25</v>
      </c>
      <c r="B30" s="36" t="s">
        <v>33</v>
      </c>
      <c r="C30" s="44" t="s">
        <v>13</v>
      </c>
      <c r="D30" s="44" t="s">
        <v>14</v>
      </c>
      <c r="E30" s="45">
        <v>41820</v>
      </c>
      <c r="F30" s="39">
        <v>3616252</v>
      </c>
      <c r="G30" s="39">
        <v>1000000</v>
      </c>
      <c r="H30" s="39">
        <v>2616252</v>
      </c>
      <c r="I30" s="39">
        <v>3715389</v>
      </c>
      <c r="J30" s="39">
        <v>2622853</v>
      </c>
      <c r="K30" s="39">
        <v>1092536</v>
      </c>
      <c r="L30" s="39">
        <v>1000000</v>
      </c>
      <c r="M30" s="39">
        <v>1094786</v>
      </c>
      <c r="N30" s="39">
        <v>77582</v>
      </c>
      <c r="O30" s="39">
        <v>1017204</v>
      </c>
      <c r="P30" s="39">
        <v>1000000</v>
      </c>
      <c r="Q30" s="39">
        <v>0</v>
      </c>
      <c r="R30" s="48">
        <v>0</v>
      </c>
      <c r="S30" s="48">
        <v>0</v>
      </c>
      <c r="T30" s="48">
        <v>0</v>
      </c>
      <c r="U30" s="49">
        <v>0</v>
      </c>
      <c r="AA30" s="2" t="e">
        <f>EXACT(#REF!,B30)</f>
        <v>#REF!</v>
      </c>
      <c r="AB30" s="2" t="e">
        <f>EXACT(#REF!,C30)</f>
        <v>#REF!</v>
      </c>
      <c r="AC30" s="2" t="e">
        <f>EXACT(#REF!,D30)</f>
        <v>#REF!</v>
      </c>
    </row>
    <row r="31" spans="1:29" s="1" customFormat="1" ht="11.25" customHeight="1" x14ac:dyDescent="0.2">
      <c r="A31" s="9">
        <v>26</v>
      </c>
      <c r="B31" s="36" t="s">
        <v>34</v>
      </c>
      <c r="C31" s="44" t="s">
        <v>13</v>
      </c>
      <c r="D31" s="44" t="s">
        <v>14</v>
      </c>
      <c r="E31" s="45">
        <v>41820</v>
      </c>
      <c r="F31" s="39">
        <v>1783826</v>
      </c>
      <c r="G31" s="39">
        <v>1000000</v>
      </c>
      <c r="H31" s="39">
        <v>783826</v>
      </c>
      <c r="I31" s="39">
        <v>29866616</v>
      </c>
      <c r="J31" s="39">
        <v>29089858</v>
      </c>
      <c r="K31" s="39">
        <v>776758</v>
      </c>
      <c r="L31" s="39">
        <v>294495</v>
      </c>
      <c r="M31" s="39">
        <v>0</v>
      </c>
      <c r="N31" s="39">
        <v>0</v>
      </c>
      <c r="O31" s="39">
        <v>0</v>
      </c>
      <c r="P31" s="39">
        <v>0</v>
      </c>
      <c r="Q31" s="39">
        <v>0</v>
      </c>
      <c r="R31" s="48">
        <v>0</v>
      </c>
      <c r="S31" s="48">
        <v>0</v>
      </c>
      <c r="T31" s="48">
        <v>0</v>
      </c>
      <c r="U31" s="49">
        <v>0</v>
      </c>
      <c r="AA31" s="2" t="e">
        <f>EXACT(#REF!,B31)</f>
        <v>#REF!</v>
      </c>
      <c r="AB31" s="2" t="e">
        <f>EXACT(#REF!,C31)</f>
        <v>#REF!</v>
      </c>
      <c r="AC31" s="2" t="e">
        <f>EXACT(#REF!,D31)</f>
        <v>#REF!</v>
      </c>
    </row>
    <row r="32" spans="1:29" s="1" customFormat="1" ht="11.25" customHeight="1" x14ac:dyDescent="0.2">
      <c r="A32" s="9">
        <v>27</v>
      </c>
      <c r="B32" s="36" t="s">
        <v>35</v>
      </c>
      <c r="C32" s="44" t="s">
        <v>119</v>
      </c>
      <c r="D32" s="44" t="s">
        <v>14</v>
      </c>
      <c r="E32" s="45">
        <v>41820</v>
      </c>
      <c r="F32" s="39">
        <v>18806211</v>
      </c>
      <c r="G32" s="39">
        <v>20000000</v>
      </c>
      <c r="H32" s="39">
        <v>-1193789</v>
      </c>
      <c r="I32" s="39">
        <v>0</v>
      </c>
      <c r="J32" s="39">
        <v>0</v>
      </c>
      <c r="K32" s="39">
        <v>0</v>
      </c>
      <c r="L32" s="39">
        <v>0</v>
      </c>
      <c r="M32" s="39">
        <v>0</v>
      </c>
      <c r="N32" s="39">
        <v>0</v>
      </c>
      <c r="O32" s="39">
        <v>0</v>
      </c>
      <c r="P32" s="39">
        <v>0</v>
      </c>
      <c r="Q32" s="39">
        <v>0</v>
      </c>
      <c r="R32" s="48">
        <v>0</v>
      </c>
      <c r="S32" s="48">
        <v>0</v>
      </c>
      <c r="T32" s="48">
        <v>0</v>
      </c>
      <c r="U32" s="49">
        <v>60441</v>
      </c>
      <c r="AA32" s="2" t="e">
        <f>EXACT(#REF!,B32)</f>
        <v>#REF!</v>
      </c>
      <c r="AB32" s="2" t="e">
        <f>EXACT(#REF!,C32)</f>
        <v>#REF!</v>
      </c>
      <c r="AC32" s="2" t="e">
        <f>EXACT(#REF!,D32)</f>
        <v>#REF!</v>
      </c>
    </row>
    <row r="33" spans="1:29" s="1" customFormat="1" ht="11.25" customHeight="1" x14ac:dyDescent="0.2">
      <c r="A33" s="9">
        <v>28</v>
      </c>
      <c r="B33" s="36" t="s">
        <v>36</v>
      </c>
      <c r="C33" s="44" t="s">
        <v>86</v>
      </c>
      <c r="D33" s="44" t="s">
        <v>14</v>
      </c>
      <c r="E33" s="45">
        <v>41820</v>
      </c>
      <c r="F33" s="39">
        <v>41073695</v>
      </c>
      <c r="G33" s="39">
        <v>24774716</v>
      </c>
      <c r="H33" s="39">
        <v>16298979</v>
      </c>
      <c r="I33" s="39">
        <v>174371677</v>
      </c>
      <c r="J33" s="39">
        <v>165643893</v>
      </c>
      <c r="K33" s="39">
        <v>8727784</v>
      </c>
      <c r="L33" s="39">
        <v>2500000</v>
      </c>
      <c r="M33" s="39">
        <v>6559394</v>
      </c>
      <c r="N33" s="39">
        <v>4472126</v>
      </c>
      <c r="O33" s="39">
        <v>2087268</v>
      </c>
      <c r="P33" s="39">
        <v>312500</v>
      </c>
      <c r="Q33" s="39">
        <v>0</v>
      </c>
      <c r="R33" s="48">
        <v>0</v>
      </c>
      <c r="S33" s="48">
        <v>0</v>
      </c>
      <c r="T33" s="48">
        <v>0</v>
      </c>
      <c r="U33" s="49">
        <v>105494327</v>
      </c>
      <c r="AA33" s="2" t="e">
        <f>EXACT(#REF!,B33)</f>
        <v>#REF!</v>
      </c>
      <c r="AB33" s="2" t="e">
        <f>EXACT(#REF!,C33)</f>
        <v>#REF!</v>
      </c>
      <c r="AC33" s="2" t="e">
        <f>EXACT(#REF!,D33)</f>
        <v>#REF!</v>
      </c>
    </row>
    <row r="34" spans="1:29" s="1" customFormat="1" ht="11.25" customHeight="1" x14ac:dyDescent="0.2">
      <c r="A34" s="9">
        <v>29</v>
      </c>
      <c r="B34" s="36" t="s">
        <v>91</v>
      </c>
      <c r="C34" s="44" t="s">
        <v>13</v>
      </c>
      <c r="D34" s="44" t="s">
        <v>16</v>
      </c>
      <c r="E34" s="45">
        <v>41820</v>
      </c>
      <c r="F34" s="39">
        <v>10593353</v>
      </c>
      <c r="G34" s="39">
        <v>1330031</v>
      </c>
      <c r="H34" s="39">
        <v>9263322</v>
      </c>
      <c r="I34" s="39">
        <v>18686310</v>
      </c>
      <c r="J34" s="39">
        <v>16860719</v>
      </c>
      <c r="K34" s="39">
        <v>1825591</v>
      </c>
      <c r="L34" s="39">
        <v>575000</v>
      </c>
      <c r="M34" s="39">
        <v>706946</v>
      </c>
      <c r="N34" s="39">
        <v>428719</v>
      </c>
      <c r="O34" s="39">
        <v>278227</v>
      </c>
      <c r="P34" s="39">
        <v>75000</v>
      </c>
      <c r="Q34" s="39">
        <v>0</v>
      </c>
      <c r="R34" s="48">
        <v>0</v>
      </c>
      <c r="S34" s="48">
        <v>0</v>
      </c>
      <c r="T34" s="48">
        <v>0</v>
      </c>
      <c r="U34" s="49">
        <v>0</v>
      </c>
      <c r="AA34" s="2" t="e">
        <f>EXACT(#REF!,B34)</f>
        <v>#REF!</v>
      </c>
      <c r="AB34" s="2" t="e">
        <f>EXACT(#REF!,C34)</f>
        <v>#REF!</v>
      </c>
      <c r="AC34" s="2" t="e">
        <f>EXACT(#REF!,D34)</f>
        <v>#REF!</v>
      </c>
    </row>
    <row r="35" spans="1:29" s="1" customFormat="1" ht="11.25" customHeight="1" x14ac:dyDescent="0.2">
      <c r="A35" s="9">
        <v>30</v>
      </c>
      <c r="B35" s="36" t="s">
        <v>37</v>
      </c>
      <c r="C35" s="44" t="s">
        <v>119</v>
      </c>
      <c r="D35" s="44" t="s">
        <v>14</v>
      </c>
      <c r="E35" s="45">
        <v>41820</v>
      </c>
      <c r="F35" s="39">
        <v>4681801</v>
      </c>
      <c r="G35" s="39">
        <v>1000000</v>
      </c>
      <c r="H35" s="39">
        <v>3681801</v>
      </c>
      <c r="I35" s="39">
        <v>0</v>
      </c>
      <c r="J35" s="39">
        <v>0</v>
      </c>
      <c r="K35" s="39">
        <v>0</v>
      </c>
      <c r="L35" s="39">
        <v>0</v>
      </c>
      <c r="M35" s="39">
        <v>0</v>
      </c>
      <c r="N35" s="39">
        <v>0</v>
      </c>
      <c r="O35" s="39">
        <v>0</v>
      </c>
      <c r="P35" s="39">
        <v>0</v>
      </c>
      <c r="Q35" s="39">
        <v>0</v>
      </c>
      <c r="R35" s="48">
        <v>0</v>
      </c>
      <c r="S35" s="48">
        <v>0</v>
      </c>
      <c r="T35" s="48">
        <v>0</v>
      </c>
      <c r="U35" s="49">
        <v>0</v>
      </c>
      <c r="AA35" s="2" t="e">
        <f>EXACT(#REF!,B35)</f>
        <v>#REF!</v>
      </c>
      <c r="AB35" s="2" t="e">
        <f>EXACT(#REF!,C35)</f>
        <v>#REF!</v>
      </c>
      <c r="AC35" s="2" t="e">
        <f>EXACT(#REF!,D35)</f>
        <v>#REF!</v>
      </c>
    </row>
    <row r="36" spans="1:29" s="1" customFormat="1" ht="11.25" customHeight="1" x14ac:dyDescent="0.2">
      <c r="A36" s="9">
        <v>31</v>
      </c>
      <c r="B36" s="36" t="s">
        <v>38</v>
      </c>
      <c r="C36" s="44" t="s">
        <v>118</v>
      </c>
      <c r="D36" s="37" t="s">
        <v>130</v>
      </c>
      <c r="E36" s="45">
        <v>41820</v>
      </c>
      <c r="F36" s="39">
        <v>13792135772</v>
      </c>
      <c r="G36" s="39">
        <v>2295946068</v>
      </c>
      <c r="H36" s="39">
        <v>11496189704</v>
      </c>
      <c r="I36" s="39">
        <v>19494801771</v>
      </c>
      <c r="J36" s="39">
        <v>18754276746</v>
      </c>
      <c r="K36" s="39">
        <v>740525025</v>
      </c>
      <c r="L36" s="39">
        <v>475000000</v>
      </c>
      <c r="M36" s="39">
        <v>9022197664</v>
      </c>
      <c r="N36" s="39">
        <v>8434736724</v>
      </c>
      <c r="O36" s="39">
        <v>587460940</v>
      </c>
      <c r="P36" s="39">
        <v>475000000</v>
      </c>
      <c r="Q36" s="39">
        <v>2687760599</v>
      </c>
      <c r="R36" s="48">
        <v>2193922360</v>
      </c>
      <c r="S36" s="48">
        <v>493838239</v>
      </c>
      <c r="T36" s="48">
        <v>150000000</v>
      </c>
      <c r="U36" s="49">
        <v>0</v>
      </c>
      <c r="AA36" s="2" t="e">
        <f>EXACT(#REF!,B36)</f>
        <v>#REF!</v>
      </c>
      <c r="AB36" s="2" t="e">
        <f>EXACT(#REF!,C36)</f>
        <v>#REF!</v>
      </c>
      <c r="AC36" s="2" t="e">
        <f>EXACT(#REF!,D36)</f>
        <v>#REF!</v>
      </c>
    </row>
    <row r="37" spans="1:29" s="1" customFormat="1" ht="11.25" customHeight="1" x14ac:dyDescent="0.2">
      <c r="A37" s="9">
        <v>32</v>
      </c>
      <c r="B37" s="36" t="s">
        <v>39</v>
      </c>
      <c r="C37" s="44" t="s">
        <v>10</v>
      </c>
      <c r="D37" s="44" t="s">
        <v>16</v>
      </c>
      <c r="E37" s="45">
        <v>41820</v>
      </c>
      <c r="F37" s="39">
        <v>1534915225</v>
      </c>
      <c r="G37" s="39">
        <v>160133692</v>
      </c>
      <c r="H37" s="39">
        <v>1374781533</v>
      </c>
      <c r="I37" s="39">
        <v>1201340083</v>
      </c>
      <c r="J37" s="39">
        <v>625084627</v>
      </c>
      <c r="K37" s="39">
        <v>576255456</v>
      </c>
      <c r="L37" s="39">
        <v>540000000</v>
      </c>
      <c r="M37" s="39">
        <v>61419970</v>
      </c>
      <c r="N37" s="39">
        <v>14781072</v>
      </c>
      <c r="O37" s="39">
        <v>46638898</v>
      </c>
      <c r="P37" s="39">
        <v>40000000</v>
      </c>
      <c r="Q37" s="39">
        <v>0</v>
      </c>
      <c r="R37" s="48">
        <v>0</v>
      </c>
      <c r="S37" s="48">
        <v>0</v>
      </c>
      <c r="T37" s="48">
        <v>0</v>
      </c>
      <c r="U37" s="49">
        <v>0</v>
      </c>
      <c r="AA37" s="2" t="e">
        <f>EXACT(#REF!,B37)</f>
        <v>#REF!</v>
      </c>
      <c r="AB37" s="2" t="e">
        <f>EXACT(#REF!,C37)</f>
        <v>#REF!</v>
      </c>
      <c r="AC37" s="2" t="e">
        <f>EXACT(#REF!,D37)</f>
        <v>#REF!</v>
      </c>
    </row>
    <row r="38" spans="1:29" s="1" customFormat="1" ht="11.25" customHeight="1" x14ac:dyDescent="0.2">
      <c r="A38" s="9">
        <v>33</v>
      </c>
      <c r="B38" s="36" t="s">
        <v>88</v>
      </c>
      <c r="C38" s="44" t="s">
        <v>10</v>
      </c>
      <c r="D38" s="44" t="s">
        <v>14</v>
      </c>
      <c r="E38" s="45">
        <v>41820</v>
      </c>
      <c r="F38" s="39">
        <v>64313935</v>
      </c>
      <c r="G38" s="39">
        <v>2112096</v>
      </c>
      <c r="H38" s="39">
        <v>62201839</v>
      </c>
      <c r="I38" s="39">
        <v>0</v>
      </c>
      <c r="J38" s="39">
        <v>0</v>
      </c>
      <c r="K38" s="39">
        <v>0</v>
      </c>
      <c r="L38" s="39">
        <v>0</v>
      </c>
      <c r="M38" s="39">
        <v>0</v>
      </c>
      <c r="N38" s="39">
        <v>0</v>
      </c>
      <c r="O38" s="39">
        <v>0</v>
      </c>
      <c r="P38" s="39">
        <v>0</v>
      </c>
      <c r="Q38" s="39">
        <v>0</v>
      </c>
      <c r="R38" s="48">
        <v>0</v>
      </c>
      <c r="S38" s="48">
        <v>0</v>
      </c>
      <c r="T38" s="48">
        <v>0</v>
      </c>
      <c r="U38" s="49">
        <v>0</v>
      </c>
      <c r="AA38" s="2" t="e">
        <f>EXACT(#REF!,B38)</f>
        <v>#REF!</v>
      </c>
      <c r="AB38" s="2" t="e">
        <f>EXACT(#REF!,C38)</f>
        <v>#REF!</v>
      </c>
      <c r="AC38" s="2" t="e">
        <f>EXACT(#REF!,D38)</f>
        <v>#REF!</v>
      </c>
    </row>
    <row r="39" spans="1:29" s="1" customFormat="1" ht="11.25" customHeight="1" x14ac:dyDescent="0.2">
      <c r="A39" s="9">
        <v>34</v>
      </c>
      <c r="B39" s="36" t="s">
        <v>40</v>
      </c>
      <c r="C39" s="44" t="s">
        <v>10</v>
      </c>
      <c r="D39" s="44" t="s">
        <v>16</v>
      </c>
      <c r="E39" s="45">
        <v>41820</v>
      </c>
      <c r="F39" s="39">
        <v>1037344489</v>
      </c>
      <c r="G39" s="39">
        <v>178462527</v>
      </c>
      <c r="H39" s="39">
        <v>858881962</v>
      </c>
      <c r="I39" s="39">
        <v>1191119744</v>
      </c>
      <c r="J39" s="39">
        <v>1095163255</v>
      </c>
      <c r="K39" s="39">
        <v>95956489</v>
      </c>
      <c r="L39" s="39">
        <v>50000000</v>
      </c>
      <c r="M39" s="39">
        <v>171654070</v>
      </c>
      <c r="N39" s="39">
        <v>116492813</v>
      </c>
      <c r="O39" s="39">
        <v>55161257</v>
      </c>
      <c r="P39" s="39">
        <v>43715728</v>
      </c>
      <c r="Q39" s="39">
        <v>511449764</v>
      </c>
      <c r="R39" s="48">
        <v>455065919</v>
      </c>
      <c r="S39" s="48">
        <v>56383845</v>
      </c>
      <c r="T39" s="48">
        <v>30000000</v>
      </c>
      <c r="U39" s="49">
        <v>0</v>
      </c>
      <c r="AA39" s="2" t="e">
        <f>EXACT(#REF!,B39)</f>
        <v>#REF!</v>
      </c>
      <c r="AB39" s="2" t="e">
        <f>EXACT(#REF!,C39)</f>
        <v>#REF!</v>
      </c>
      <c r="AC39" s="2" t="e">
        <f>EXACT(#REF!,D39)</f>
        <v>#REF!</v>
      </c>
    </row>
    <row r="40" spans="1:29" s="1" customFormat="1" ht="11.25" customHeight="1" x14ac:dyDescent="0.2">
      <c r="A40" s="9">
        <v>35</v>
      </c>
      <c r="B40" s="36" t="s">
        <v>108</v>
      </c>
      <c r="C40" s="44" t="s">
        <v>120</v>
      </c>
      <c r="D40" s="44" t="s">
        <v>14</v>
      </c>
      <c r="E40" s="45">
        <v>41820</v>
      </c>
      <c r="F40" s="39">
        <v>28230814</v>
      </c>
      <c r="G40" s="39">
        <v>22999531</v>
      </c>
      <c r="H40" s="39">
        <v>5231283</v>
      </c>
      <c r="I40" s="39">
        <v>0</v>
      </c>
      <c r="J40" s="39">
        <v>0</v>
      </c>
      <c r="K40" s="39">
        <v>0</v>
      </c>
      <c r="L40" s="39">
        <v>0</v>
      </c>
      <c r="M40" s="39">
        <v>0</v>
      </c>
      <c r="N40" s="39">
        <v>0</v>
      </c>
      <c r="O40" s="39">
        <v>0</v>
      </c>
      <c r="P40" s="39">
        <v>0</v>
      </c>
      <c r="Q40" s="39">
        <v>0</v>
      </c>
      <c r="R40" s="48">
        <v>0</v>
      </c>
      <c r="S40" s="48">
        <v>0</v>
      </c>
      <c r="T40" s="48">
        <v>0</v>
      </c>
      <c r="U40" s="49">
        <v>67189687</v>
      </c>
      <c r="AA40" s="2" t="e">
        <f>EXACT(#REF!,B40)</f>
        <v>#REF!</v>
      </c>
      <c r="AB40" s="2" t="e">
        <f>EXACT(#REF!,C40)</f>
        <v>#REF!</v>
      </c>
      <c r="AC40" s="2" t="e">
        <f>EXACT(#REF!,D40)</f>
        <v>#REF!</v>
      </c>
    </row>
    <row r="41" spans="1:29" s="1" customFormat="1" ht="11.25" customHeight="1" x14ac:dyDescent="0.2">
      <c r="A41" s="9">
        <v>36</v>
      </c>
      <c r="B41" s="36" t="s">
        <v>41</v>
      </c>
      <c r="C41" s="44" t="s">
        <v>86</v>
      </c>
      <c r="D41" s="44" t="s">
        <v>14</v>
      </c>
      <c r="E41" s="45">
        <v>41820</v>
      </c>
      <c r="F41" s="39">
        <v>33838578</v>
      </c>
      <c r="G41" s="39">
        <v>20000000</v>
      </c>
      <c r="H41" s="39">
        <v>13838578</v>
      </c>
      <c r="I41" s="39">
        <v>0</v>
      </c>
      <c r="J41" s="39">
        <v>0</v>
      </c>
      <c r="K41" s="39">
        <v>0</v>
      </c>
      <c r="L41" s="39">
        <v>0</v>
      </c>
      <c r="M41" s="39">
        <v>0</v>
      </c>
      <c r="N41" s="39">
        <v>0</v>
      </c>
      <c r="O41" s="39">
        <v>0</v>
      </c>
      <c r="P41" s="39">
        <v>0</v>
      </c>
      <c r="Q41" s="39">
        <v>0</v>
      </c>
      <c r="R41" s="48">
        <v>0</v>
      </c>
      <c r="S41" s="48">
        <v>0</v>
      </c>
      <c r="T41" s="48">
        <v>0</v>
      </c>
      <c r="U41" s="49">
        <v>77396</v>
      </c>
      <c r="AA41" s="2" t="e">
        <f>EXACT(#REF!,B41)</f>
        <v>#REF!</v>
      </c>
      <c r="AB41" s="2" t="e">
        <f>EXACT(#REF!,C41)</f>
        <v>#REF!</v>
      </c>
      <c r="AC41" s="2" t="e">
        <f>EXACT(#REF!,D41)</f>
        <v>#REF!</v>
      </c>
    </row>
    <row r="42" spans="1:29" s="1" customFormat="1" ht="11.25" customHeight="1" x14ac:dyDescent="0.2">
      <c r="A42" s="9">
        <v>37</v>
      </c>
      <c r="B42" s="36" t="s">
        <v>42</v>
      </c>
      <c r="C42" s="44" t="s">
        <v>10</v>
      </c>
      <c r="D42" s="44" t="s">
        <v>14</v>
      </c>
      <c r="E42" s="45">
        <v>41820</v>
      </c>
      <c r="F42" s="39">
        <v>2262138548</v>
      </c>
      <c r="G42" s="39">
        <v>332683577</v>
      </c>
      <c r="H42" s="39">
        <v>1929454971</v>
      </c>
      <c r="I42" s="39">
        <v>2305433732</v>
      </c>
      <c r="J42" s="39">
        <v>2103932373</v>
      </c>
      <c r="K42" s="39">
        <v>201501359</v>
      </c>
      <c r="L42" s="39">
        <v>150000000</v>
      </c>
      <c r="M42" s="39">
        <v>407366673</v>
      </c>
      <c r="N42" s="39">
        <v>303470643</v>
      </c>
      <c r="O42" s="39">
        <v>103896030</v>
      </c>
      <c r="P42" s="39">
        <v>80000000</v>
      </c>
      <c r="Q42" s="39">
        <v>0</v>
      </c>
      <c r="R42" s="48">
        <v>0</v>
      </c>
      <c r="S42" s="48">
        <v>0</v>
      </c>
      <c r="T42" s="48">
        <v>0</v>
      </c>
      <c r="U42" s="49">
        <v>41123845</v>
      </c>
      <c r="AA42" s="2" t="e">
        <f>EXACT(#REF!,B42)</f>
        <v>#REF!</v>
      </c>
      <c r="AB42" s="2" t="e">
        <f>EXACT(#REF!,C42)</f>
        <v>#REF!</v>
      </c>
      <c r="AC42" s="2" t="e">
        <f>EXACT(#REF!,D42)</f>
        <v>#REF!</v>
      </c>
    </row>
    <row r="43" spans="1:29" s="1" customFormat="1" ht="11.25" customHeight="1" x14ac:dyDescent="0.2">
      <c r="A43" s="9">
        <v>38</v>
      </c>
      <c r="B43" s="36" t="s">
        <v>43</v>
      </c>
      <c r="C43" s="44" t="s">
        <v>13</v>
      </c>
      <c r="D43" s="44" t="s">
        <v>14</v>
      </c>
      <c r="E43" s="45">
        <v>41820</v>
      </c>
      <c r="F43" s="39">
        <v>2308074</v>
      </c>
      <c r="G43" s="39">
        <v>1000000</v>
      </c>
      <c r="H43" s="39">
        <v>1308074</v>
      </c>
      <c r="I43" s="39">
        <v>34787354</v>
      </c>
      <c r="J43" s="39">
        <v>33547575</v>
      </c>
      <c r="K43" s="39">
        <v>1239779</v>
      </c>
      <c r="L43" s="39">
        <v>800000</v>
      </c>
      <c r="M43" s="39">
        <v>111499</v>
      </c>
      <c r="N43" s="39">
        <v>0</v>
      </c>
      <c r="O43" s="39">
        <v>111499</v>
      </c>
      <c r="P43" s="39">
        <v>50000</v>
      </c>
      <c r="Q43" s="39">
        <v>0</v>
      </c>
      <c r="R43" s="48">
        <v>0</v>
      </c>
      <c r="S43" s="48">
        <v>0</v>
      </c>
      <c r="T43" s="48">
        <v>0</v>
      </c>
      <c r="U43" s="49">
        <v>0</v>
      </c>
      <c r="AA43" s="2" t="e">
        <f>EXACT(#REF!,B43)</f>
        <v>#REF!</v>
      </c>
      <c r="AB43" s="2" t="e">
        <f>EXACT(#REF!,C43)</f>
        <v>#REF!</v>
      </c>
      <c r="AC43" s="2" t="e">
        <f>EXACT(#REF!,D43)</f>
        <v>#REF!</v>
      </c>
    </row>
    <row r="44" spans="1:29" s="1" customFormat="1" ht="11.25" customHeight="1" x14ac:dyDescent="0.2">
      <c r="A44" s="9">
        <v>39</v>
      </c>
      <c r="B44" s="36" t="s">
        <v>44</v>
      </c>
      <c r="C44" s="44" t="s">
        <v>10</v>
      </c>
      <c r="D44" s="44" t="s">
        <v>14</v>
      </c>
      <c r="E44" s="45">
        <v>41820</v>
      </c>
      <c r="F44" s="39">
        <v>4447014</v>
      </c>
      <c r="G44" s="39">
        <v>1000000</v>
      </c>
      <c r="H44" s="39">
        <v>3447014</v>
      </c>
      <c r="I44" s="39">
        <v>0</v>
      </c>
      <c r="J44" s="39">
        <v>0</v>
      </c>
      <c r="K44" s="39">
        <v>0</v>
      </c>
      <c r="L44" s="39">
        <v>0</v>
      </c>
      <c r="M44" s="39">
        <v>0</v>
      </c>
      <c r="N44" s="39">
        <v>0</v>
      </c>
      <c r="O44" s="39">
        <v>0</v>
      </c>
      <c r="P44" s="39">
        <v>0</v>
      </c>
      <c r="Q44" s="39">
        <v>0</v>
      </c>
      <c r="R44" s="48">
        <v>0</v>
      </c>
      <c r="S44" s="48">
        <v>0</v>
      </c>
      <c r="T44" s="48">
        <v>0</v>
      </c>
      <c r="U44" s="49">
        <v>0</v>
      </c>
      <c r="AA44" s="2" t="e">
        <f>EXACT(#REF!,B44)</f>
        <v>#REF!</v>
      </c>
      <c r="AB44" s="2" t="e">
        <f>EXACT(#REF!,C44)</f>
        <v>#REF!</v>
      </c>
      <c r="AC44" s="2" t="e">
        <f>EXACT(#REF!,D44)</f>
        <v>#REF!</v>
      </c>
    </row>
    <row r="45" spans="1:29" s="1" customFormat="1" ht="11.25" customHeight="1" x14ac:dyDescent="0.2">
      <c r="A45" s="9">
        <v>40</v>
      </c>
      <c r="B45" s="36" t="s">
        <v>87</v>
      </c>
      <c r="C45" s="44" t="s">
        <v>13</v>
      </c>
      <c r="D45" s="44" t="s">
        <v>11</v>
      </c>
      <c r="E45" s="45">
        <v>41820</v>
      </c>
      <c r="F45" s="39">
        <v>182385000</v>
      </c>
      <c r="G45" s="39">
        <v>121801360</v>
      </c>
      <c r="H45" s="39">
        <v>60583640</v>
      </c>
      <c r="I45" s="39">
        <v>2047704000</v>
      </c>
      <c r="J45" s="39">
        <v>1947378000</v>
      </c>
      <c r="K45" s="39">
        <v>100326000</v>
      </c>
      <c r="L45" s="39">
        <v>90000000</v>
      </c>
      <c r="M45" s="39">
        <v>208706000</v>
      </c>
      <c r="N45" s="39">
        <v>137431000</v>
      </c>
      <c r="O45" s="39">
        <v>71275000</v>
      </c>
      <c r="P45" s="39">
        <v>50000000</v>
      </c>
      <c r="Q45" s="39">
        <v>58356000</v>
      </c>
      <c r="R45" s="48">
        <v>37860000</v>
      </c>
      <c r="S45" s="48">
        <v>20496000</v>
      </c>
      <c r="T45" s="48">
        <v>5000000</v>
      </c>
      <c r="U45" s="49">
        <v>0</v>
      </c>
      <c r="AA45" s="2" t="e">
        <f>EXACT(#REF!,B45)</f>
        <v>#REF!</v>
      </c>
      <c r="AB45" s="2" t="e">
        <f>EXACT(#REF!,C45)</f>
        <v>#REF!</v>
      </c>
      <c r="AC45" s="2" t="e">
        <f>EXACT(#REF!,D45)</f>
        <v>#REF!</v>
      </c>
    </row>
    <row r="46" spans="1:29" s="1" customFormat="1" ht="11.25" customHeight="1" x14ac:dyDescent="0.2">
      <c r="A46" s="9">
        <v>41</v>
      </c>
      <c r="B46" s="36" t="s">
        <v>45</v>
      </c>
      <c r="C46" s="44" t="s">
        <v>10</v>
      </c>
      <c r="D46" s="44" t="s">
        <v>14</v>
      </c>
      <c r="E46" s="45">
        <v>41820</v>
      </c>
      <c r="F46" s="39">
        <v>8017141729</v>
      </c>
      <c r="G46" s="39">
        <v>2050679182</v>
      </c>
      <c r="H46" s="39">
        <v>5966462547</v>
      </c>
      <c r="I46" s="39">
        <v>1109099330</v>
      </c>
      <c r="J46" s="39">
        <v>769231979</v>
      </c>
      <c r="K46" s="39">
        <v>339867351</v>
      </c>
      <c r="L46" s="39">
        <v>69230878</v>
      </c>
      <c r="M46" s="39">
        <v>495005004</v>
      </c>
      <c r="N46" s="39">
        <v>295582956</v>
      </c>
      <c r="O46" s="39">
        <v>199422048</v>
      </c>
      <c r="P46" s="39">
        <v>26602466</v>
      </c>
      <c r="Q46" s="39">
        <v>250000</v>
      </c>
      <c r="R46" s="48">
        <v>0</v>
      </c>
      <c r="S46" s="48">
        <v>250000</v>
      </c>
      <c r="T46" s="48">
        <v>1</v>
      </c>
      <c r="U46" s="49">
        <v>0</v>
      </c>
      <c r="AA46" s="2" t="e">
        <f>EXACT(#REF!,B46)</f>
        <v>#REF!</v>
      </c>
      <c r="AB46" s="2" t="e">
        <f>EXACT(#REF!,C46)</f>
        <v>#REF!</v>
      </c>
      <c r="AC46" s="2" t="e">
        <f>EXACT(#REF!,D46)</f>
        <v>#REF!</v>
      </c>
    </row>
    <row r="47" spans="1:29" s="1" customFormat="1" ht="11.25" customHeight="1" x14ac:dyDescent="0.2">
      <c r="A47" s="9">
        <v>42</v>
      </c>
      <c r="B47" s="36" t="s">
        <v>46</v>
      </c>
      <c r="C47" s="44" t="s">
        <v>118</v>
      </c>
      <c r="D47" s="37" t="s">
        <v>131</v>
      </c>
      <c r="E47" s="45">
        <v>41820</v>
      </c>
      <c r="F47" s="39">
        <v>13587273786</v>
      </c>
      <c r="G47" s="39">
        <v>2210488349</v>
      </c>
      <c r="H47" s="39">
        <v>11376785437</v>
      </c>
      <c r="I47" s="39">
        <v>19032358356</v>
      </c>
      <c r="J47" s="39">
        <v>16795643016</v>
      </c>
      <c r="K47" s="39">
        <v>2236715340</v>
      </c>
      <c r="L47" s="39">
        <v>1511607871</v>
      </c>
      <c r="M47" s="39">
        <v>3353081866</v>
      </c>
      <c r="N47" s="39">
        <v>3024868879</v>
      </c>
      <c r="O47" s="39">
        <v>328212987</v>
      </c>
      <c r="P47" s="39">
        <v>272238199</v>
      </c>
      <c r="Q47" s="39">
        <v>4173156745</v>
      </c>
      <c r="R47" s="48">
        <v>3535589910</v>
      </c>
      <c r="S47" s="48">
        <v>637566835</v>
      </c>
      <c r="T47" s="48">
        <v>318203092</v>
      </c>
      <c r="U47" s="49">
        <v>0</v>
      </c>
      <c r="AA47" s="2" t="e">
        <f>EXACT(#REF!,B47)</f>
        <v>#REF!</v>
      </c>
      <c r="AB47" s="2" t="e">
        <f>EXACT(#REF!,C47)</f>
        <v>#REF!</v>
      </c>
      <c r="AC47" s="2" t="e">
        <f>EXACT(#REF!,D47)</f>
        <v>#REF!</v>
      </c>
    </row>
    <row r="48" spans="1:29" s="1" customFormat="1" ht="11.25" customHeight="1" x14ac:dyDescent="0.2">
      <c r="A48" s="9">
        <v>43</v>
      </c>
      <c r="B48" s="36" t="s">
        <v>126</v>
      </c>
      <c r="C48" s="44" t="s">
        <v>10</v>
      </c>
      <c r="D48" s="44" t="s">
        <v>16</v>
      </c>
      <c r="E48" s="45">
        <v>41820</v>
      </c>
      <c r="F48" s="39">
        <v>326935453</v>
      </c>
      <c r="G48" s="39">
        <v>31207997</v>
      </c>
      <c r="H48" s="39">
        <v>295727456</v>
      </c>
      <c r="I48" s="39">
        <v>656978180</v>
      </c>
      <c r="J48" s="39">
        <v>639652104</v>
      </c>
      <c r="K48" s="39">
        <v>17326076</v>
      </c>
      <c r="L48" s="39">
        <v>15000000</v>
      </c>
      <c r="M48" s="39">
        <v>6202951</v>
      </c>
      <c r="N48" s="39">
        <v>2654838</v>
      </c>
      <c r="O48" s="39">
        <v>3548113</v>
      </c>
      <c r="P48" s="39">
        <v>2500000</v>
      </c>
      <c r="Q48" s="39">
        <v>0</v>
      </c>
      <c r="R48" s="48">
        <v>0</v>
      </c>
      <c r="S48" s="48">
        <v>0</v>
      </c>
      <c r="T48" s="48">
        <v>0</v>
      </c>
      <c r="U48" s="49">
        <v>30961309</v>
      </c>
      <c r="AA48" s="2" t="e">
        <f>EXACT(#REF!,B48)</f>
        <v>#REF!</v>
      </c>
      <c r="AB48" s="2" t="e">
        <f>EXACT(#REF!,C48)</f>
        <v>#REF!</v>
      </c>
      <c r="AC48" s="2" t="e">
        <f>EXACT(#REF!,D48)</f>
        <v>#REF!</v>
      </c>
    </row>
    <row r="49" spans="1:29" s="1" customFormat="1" ht="11.25" customHeight="1" x14ac:dyDescent="0.2">
      <c r="A49" s="9">
        <v>44</v>
      </c>
      <c r="B49" s="36" t="s">
        <v>47</v>
      </c>
      <c r="C49" s="44" t="s">
        <v>10</v>
      </c>
      <c r="D49" s="44" t="s">
        <v>14</v>
      </c>
      <c r="E49" s="45">
        <v>41820</v>
      </c>
      <c r="F49" s="39">
        <v>8454632</v>
      </c>
      <c r="G49" s="39">
        <v>1500000</v>
      </c>
      <c r="H49" s="39">
        <v>6954632</v>
      </c>
      <c r="I49" s="39">
        <v>843464</v>
      </c>
      <c r="J49" s="39">
        <v>588193</v>
      </c>
      <c r="K49" s="39">
        <v>255271</v>
      </c>
      <c r="L49" s="39">
        <v>200000</v>
      </c>
      <c r="M49" s="39">
        <v>0</v>
      </c>
      <c r="N49" s="39">
        <v>0</v>
      </c>
      <c r="O49" s="39">
        <v>0</v>
      </c>
      <c r="P49" s="39">
        <v>0</v>
      </c>
      <c r="Q49" s="39">
        <v>0</v>
      </c>
      <c r="R49" s="48">
        <v>0</v>
      </c>
      <c r="S49" s="48">
        <v>0</v>
      </c>
      <c r="T49" s="48">
        <v>0</v>
      </c>
      <c r="U49" s="49">
        <v>0</v>
      </c>
      <c r="AA49" s="2" t="e">
        <f>EXACT(#REF!,B49)</f>
        <v>#REF!</v>
      </c>
      <c r="AB49" s="2" t="e">
        <f>EXACT(#REF!,C49)</f>
        <v>#REF!</v>
      </c>
      <c r="AC49" s="2" t="e">
        <f>EXACT(#REF!,D49)</f>
        <v>#REF!</v>
      </c>
    </row>
    <row r="50" spans="1:29" s="1" customFormat="1" ht="11.25" customHeight="1" x14ac:dyDescent="0.2">
      <c r="A50" s="9">
        <v>45</v>
      </c>
      <c r="B50" s="36" t="s">
        <v>172</v>
      </c>
      <c r="C50" s="44" t="s">
        <v>13</v>
      </c>
      <c r="D50" s="44" t="s">
        <v>14</v>
      </c>
      <c r="E50" s="45">
        <v>41820</v>
      </c>
      <c r="F50" s="39">
        <v>3178725</v>
      </c>
      <c r="G50" s="39">
        <v>1000000</v>
      </c>
      <c r="H50" s="39">
        <v>2178725</v>
      </c>
      <c r="I50" s="39">
        <v>28017119</v>
      </c>
      <c r="J50" s="39">
        <v>24847653</v>
      </c>
      <c r="K50" s="39">
        <v>3169466</v>
      </c>
      <c r="L50" s="39">
        <v>2000000</v>
      </c>
      <c r="M50" s="39">
        <v>239622</v>
      </c>
      <c r="N50" s="39">
        <v>1</v>
      </c>
      <c r="O50" s="39">
        <v>239621</v>
      </c>
      <c r="P50" s="39">
        <v>1</v>
      </c>
      <c r="Q50" s="39">
        <v>0</v>
      </c>
      <c r="R50" s="48">
        <v>0</v>
      </c>
      <c r="S50" s="48">
        <v>0</v>
      </c>
      <c r="T50" s="48">
        <v>0</v>
      </c>
      <c r="U50" s="49">
        <v>0</v>
      </c>
      <c r="AA50" s="2" t="e">
        <f>EXACT(#REF!,B50)</f>
        <v>#REF!</v>
      </c>
      <c r="AB50" s="2" t="e">
        <f>EXACT(#REF!,C50)</f>
        <v>#REF!</v>
      </c>
      <c r="AC50" s="2" t="e">
        <f>EXACT(#REF!,D50)</f>
        <v>#REF!</v>
      </c>
    </row>
    <row r="51" spans="1:29" s="1" customFormat="1" ht="11.25" customHeight="1" x14ac:dyDescent="0.2">
      <c r="A51" s="9">
        <v>46</v>
      </c>
      <c r="B51" s="36" t="s">
        <v>90</v>
      </c>
      <c r="C51" s="44" t="s">
        <v>13</v>
      </c>
      <c r="D51" s="44" t="s">
        <v>11</v>
      </c>
      <c r="E51" s="45">
        <v>41820</v>
      </c>
      <c r="F51" s="39">
        <v>169473612</v>
      </c>
      <c r="G51" s="39">
        <v>115758907</v>
      </c>
      <c r="H51" s="39">
        <v>53714705</v>
      </c>
      <c r="I51" s="39">
        <v>1658281548</v>
      </c>
      <c r="J51" s="39">
        <v>1468914213</v>
      </c>
      <c r="K51" s="39">
        <v>189367335</v>
      </c>
      <c r="L51" s="39">
        <v>90000000</v>
      </c>
      <c r="M51" s="39">
        <v>20159624</v>
      </c>
      <c r="N51" s="39">
        <v>4205236</v>
      </c>
      <c r="O51" s="39">
        <v>15954388</v>
      </c>
      <c r="P51" s="39">
        <v>294367</v>
      </c>
      <c r="Q51" s="39">
        <v>19367640</v>
      </c>
      <c r="R51" s="48">
        <v>3079354</v>
      </c>
      <c r="S51" s="48">
        <v>16288286</v>
      </c>
      <c r="T51" s="48">
        <v>215555</v>
      </c>
      <c r="U51" s="49">
        <v>0</v>
      </c>
      <c r="AA51" s="2" t="e">
        <f>EXACT(#REF!,B51)</f>
        <v>#REF!</v>
      </c>
      <c r="AB51" s="2" t="e">
        <f>EXACT(#REF!,C51)</f>
        <v>#REF!</v>
      </c>
      <c r="AC51" s="2" t="e">
        <f>EXACT(#REF!,D51)</f>
        <v>#REF!</v>
      </c>
    </row>
    <row r="52" spans="1:29" s="1" customFormat="1" ht="11.25" customHeight="1" x14ac:dyDescent="0.2">
      <c r="A52" s="9">
        <v>47</v>
      </c>
      <c r="B52" s="36" t="s">
        <v>79</v>
      </c>
      <c r="C52" s="44" t="s">
        <v>13</v>
      </c>
      <c r="D52" s="44" t="s">
        <v>16</v>
      </c>
      <c r="E52" s="45">
        <v>41820</v>
      </c>
      <c r="F52" s="39">
        <v>14072374</v>
      </c>
      <c r="G52" s="39">
        <v>8306446</v>
      </c>
      <c r="H52" s="39">
        <v>5765928</v>
      </c>
      <c r="I52" s="39">
        <v>91882121</v>
      </c>
      <c r="J52" s="39">
        <v>83817513</v>
      </c>
      <c r="K52" s="39">
        <v>8064608</v>
      </c>
      <c r="L52" s="39">
        <v>4189626</v>
      </c>
      <c r="M52" s="39">
        <v>17619916</v>
      </c>
      <c r="N52" s="39">
        <v>15863540</v>
      </c>
      <c r="O52" s="39">
        <v>1756376</v>
      </c>
      <c r="P52" s="39">
        <v>1586354</v>
      </c>
      <c r="Q52" s="39">
        <v>0</v>
      </c>
      <c r="R52" s="48">
        <v>0</v>
      </c>
      <c r="S52" s="48">
        <v>0</v>
      </c>
      <c r="T52" s="48">
        <v>0</v>
      </c>
      <c r="U52" s="49">
        <v>0</v>
      </c>
      <c r="AA52" s="2" t="e">
        <f>EXACT(#REF!,B52)</f>
        <v>#REF!</v>
      </c>
      <c r="AB52" s="2" t="e">
        <f>EXACT(#REF!,C52)</f>
        <v>#REF!</v>
      </c>
      <c r="AC52" s="2" t="e">
        <f>EXACT(#REF!,D52)</f>
        <v>#REF!</v>
      </c>
    </row>
    <row r="53" spans="1:29" s="1" customFormat="1" ht="11.25" customHeight="1" x14ac:dyDescent="0.2">
      <c r="A53" s="9">
        <v>48</v>
      </c>
      <c r="B53" s="36" t="s">
        <v>48</v>
      </c>
      <c r="C53" s="44" t="s">
        <v>117</v>
      </c>
      <c r="D53" s="44" t="s">
        <v>14</v>
      </c>
      <c r="E53" s="45">
        <v>41820</v>
      </c>
      <c r="F53" s="39">
        <v>24345824</v>
      </c>
      <c r="G53" s="39">
        <v>20865084</v>
      </c>
      <c r="H53" s="39">
        <v>3480740</v>
      </c>
      <c r="I53" s="39">
        <v>0</v>
      </c>
      <c r="J53" s="39">
        <v>0</v>
      </c>
      <c r="K53" s="39">
        <v>0</v>
      </c>
      <c r="L53" s="39">
        <v>0</v>
      </c>
      <c r="M53" s="39">
        <v>0</v>
      </c>
      <c r="N53" s="39">
        <v>0</v>
      </c>
      <c r="O53" s="39">
        <v>0</v>
      </c>
      <c r="P53" s="39">
        <v>0</v>
      </c>
      <c r="Q53" s="39">
        <v>0</v>
      </c>
      <c r="R53" s="48">
        <v>0</v>
      </c>
      <c r="S53" s="48">
        <v>0</v>
      </c>
      <c r="T53" s="48">
        <v>0</v>
      </c>
      <c r="U53" s="49">
        <v>27301673</v>
      </c>
      <c r="AA53" s="2" t="e">
        <f>EXACT(#REF!,B53)</f>
        <v>#REF!</v>
      </c>
      <c r="AB53" s="2" t="e">
        <f>EXACT(#REF!,C53)</f>
        <v>#REF!</v>
      </c>
      <c r="AC53" s="2" t="e">
        <f>EXACT(#REF!,D53)</f>
        <v>#REF!</v>
      </c>
    </row>
    <row r="54" spans="1:29" s="1" customFormat="1" ht="11.25" customHeight="1" x14ac:dyDescent="0.2">
      <c r="A54" s="9">
        <v>49</v>
      </c>
      <c r="B54" s="36" t="s">
        <v>49</v>
      </c>
      <c r="C54" s="44" t="s">
        <v>13</v>
      </c>
      <c r="D54" s="44" t="s">
        <v>14</v>
      </c>
      <c r="E54" s="45">
        <v>41820</v>
      </c>
      <c r="F54" s="39">
        <v>13526992</v>
      </c>
      <c r="G54" s="39">
        <v>3062096</v>
      </c>
      <c r="H54" s="39">
        <v>10464896</v>
      </c>
      <c r="I54" s="39">
        <v>867773449</v>
      </c>
      <c r="J54" s="39">
        <v>847505573</v>
      </c>
      <c r="K54" s="39">
        <v>20267876</v>
      </c>
      <c r="L54" s="39">
        <v>18000000</v>
      </c>
      <c r="M54" s="39">
        <v>2417861</v>
      </c>
      <c r="N54" s="39">
        <v>0</v>
      </c>
      <c r="O54" s="39">
        <v>2417861</v>
      </c>
      <c r="P54" s="39">
        <v>400000</v>
      </c>
      <c r="Q54" s="39">
        <v>0</v>
      </c>
      <c r="R54" s="48">
        <v>0</v>
      </c>
      <c r="S54" s="48">
        <v>0</v>
      </c>
      <c r="T54" s="48">
        <v>0</v>
      </c>
      <c r="U54" s="49">
        <v>0</v>
      </c>
      <c r="AA54" s="2" t="e">
        <f>EXACT(#REF!,B54)</f>
        <v>#REF!</v>
      </c>
      <c r="AB54" s="2" t="e">
        <f>EXACT(#REF!,C54)</f>
        <v>#REF!</v>
      </c>
      <c r="AC54" s="2" t="e">
        <f>EXACT(#REF!,D54)</f>
        <v>#REF!</v>
      </c>
    </row>
    <row r="55" spans="1:29" s="1" customFormat="1" ht="11.25" customHeight="1" x14ac:dyDescent="0.2">
      <c r="A55" s="9">
        <v>50</v>
      </c>
      <c r="B55" s="36" t="s">
        <v>50</v>
      </c>
      <c r="C55" s="44" t="s">
        <v>10</v>
      </c>
      <c r="D55" s="44" t="s">
        <v>11</v>
      </c>
      <c r="E55" s="45">
        <v>41820</v>
      </c>
      <c r="F55" s="39">
        <v>10754153464</v>
      </c>
      <c r="G55" s="39">
        <v>1060975601</v>
      </c>
      <c r="H55" s="39">
        <v>9693177863</v>
      </c>
      <c r="I55" s="39">
        <v>10023737427</v>
      </c>
      <c r="J55" s="39">
        <v>9716207570</v>
      </c>
      <c r="K55" s="39">
        <v>307529857</v>
      </c>
      <c r="L55" s="39">
        <v>225000000</v>
      </c>
      <c r="M55" s="39">
        <v>2977026203</v>
      </c>
      <c r="N55" s="39">
        <v>2671620142</v>
      </c>
      <c r="O55" s="39">
        <v>305406061</v>
      </c>
      <c r="P55" s="39">
        <v>200000000</v>
      </c>
      <c r="Q55" s="39">
        <v>2014902979</v>
      </c>
      <c r="R55" s="48">
        <v>1721717449</v>
      </c>
      <c r="S55" s="48">
        <v>293185530</v>
      </c>
      <c r="T55" s="48">
        <v>100000000</v>
      </c>
      <c r="U55" s="49">
        <v>0</v>
      </c>
      <c r="AA55" s="2" t="e">
        <f>EXACT(#REF!,B55)</f>
        <v>#REF!</v>
      </c>
      <c r="AB55" s="2" t="e">
        <f>EXACT(#REF!,C55)</f>
        <v>#REF!</v>
      </c>
      <c r="AC55" s="2" t="e">
        <f>EXACT(#REF!,D55)</f>
        <v>#REF!</v>
      </c>
    </row>
    <row r="56" spans="1:29" s="1" customFormat="1" ht="11.25" customHeight="1" x14ac:dyDescent="0.2">
      <c r="A56" s="9">
        <v>51</v>
      </c>
      <c r="B56" s="36" t="s">
        <v>51</v>
      </c>
      <c r="C56" s="44" t="s">
        <v>10</v>
      </c>
      <c r="D56" s="44" t="s">
        <v>14</v>
      </c>
      <c r="E56" s="45">
        <v>41820</v>
      </c>
      <c r="F56" s="39">
        <v>1988909387</v>
      </c>
      <c r="G56" s="39">
        <v>398133863</v>
      </c>
      <c r="H56" s="39">
        <v>1590775524</v>
      </c>
      <c r="I56" s="39">
        <v>1953146418</v>
      </c>
      <c r="J56" s="39">
        <v>982573640</v>
      </c>
      <c r="K56" s="39">
        <v>970572778</v>
      </c>
      <c r="L56" s="39">
        <v>300000000</v>
      </c>
      <c r="M56" s="39">
        <v>4897072</v>
      </c>
      <c r="N56" s="39">
        <v>1189143</v>
      </c>
      <c r="O56" s="39">
        <v>3707929</v>
      </c>
      <c r="P56" s="39">
        <v>1000000</v>
      </c>
      <c r="Q56" s="39">
        <v>1000</v>
      </c>
      <c r="R56" s="48">
        <v>0</v>
      </c>
      <c r="S56" s="48">
        <v>1000</v>
      </c>
      <c r="T56" s="48">
        <v>1</v>
      </c>
      <c r="U56" s="49">
        <v>0</v>
      </c>
      <c r="AA56" s="2" t="e">
        <f>EXACT(#REF!,B56)</f>
        <v>#REF!</v>
      </c>
      <c r="AB56" s="2" t="e">
        <f>EXACT(#REF!,C56)</f>
        <v>#REF!</v>
      </c>
      <c r="AC56" s="2" t="e">
        <f>EXACT(#REF!,D56)</f>
        <v>#REF!</v>
      </c>
    </row>
    <row r="57" spans="1:29" s="1" customFormat="1" ht="11.25" customHeight="1" x14ac:dyDescent="0.2">
      <c r="A57" s="9">
        <v>52</v>
      </c>
      <c r="B57" s="36" t="s">
        <v>52</v>
      </c>
      <c r="C57" s="44" t="s">
        <v>13</v>
      </c>
      <c r="D57" s="44" t="s">
        <v>14</v>
      </c>
      <c r="E57" s="45">
        <v>41820</v>
      </c>
      <c r="F57" s="39">
        <v>8521784</v>
      </c>
      <c r="G57" s="39">
        <v>4192838</v>
      </c>
      <c r="H57" s="39">
        <v>4328946</v>
      </c>
      <c r="I57" s="39">
        <v>68293509</v>
      </c>
      <c r="J57" s="39">
        <v>59454307</v>
      </c>
      <c r="K57" s="39">
        <v>8839202</v>
      </c>
      <c r="L57" s="39">
        <v>5000000</v>
      </c>
      <c r="M57" s="39">
        <v>0</v>
      </c>
      <c r="N57" s="39">
        <v>0</v>
      </c>
      <c r="O57" s="39">
        <v>0</v>
      </c>
      <c r="P57" s="39">
        <v>0</v>
      </c>
      <c r="Q57" s="39">
        <v>0</v>
      </c>
      <c r="R57" s="48">
        <v>0</v>
      </c>
      <c r="S57" s="48">
        <v>0</v>
      </c>
      <c r="T57" s="48">
        <v>0</v>
      </c>
      <c r="U57" s="49">
        <v>0</v>
      </c>
      <c r="AA57" s="2" t="e">
        <f>EXACT(#REF!,B57)</f>
        <v>#REF!</v>
      </c>
      <c r="AB57" s="2" t="e">
        <f>EXACT(#REF!,C57)</f>
        <v>#REF!</v>
      </c>
      <c r="AC57" s="2" t="e">
        <f>EXACT(#REF!,D57)</f>
        <v>#REF!</v>
      </c>
    </row>
    <row r="58" spans="1:29" s="1" customFormat="1" ht="11.25" customHeight="1" x14ac:dyDescent="0.2">
      <c r="A58" s="9">
        <v>53</v>
      </c>
      <c r="B58" s="36" t="s">
        <v>168</v>
      </c>
      <c r="C58" s="44" t="s">
        <v>10</v>
      </c>
      <c r="D58" s="44" t="s">
        <v>14</v>
      </c>
      <c r="E58" s="45">
        <v>41820</v>
      </c>
      <c r="F58" s="39">
        <v>9761494</v>
      </c>
      <c r="G58" s="39">
        <v>1000000</v>
      </c>
      <c r="H58" s="39">
        <v>8761494</v>
      </c>
      <c r="I58" s="39">
        <v>0</v>
      </c>
      <c r="J58" s="39">
        <v>0</v>
      </c>
      <c r="K58" s="39">
        <v>0</v>
      </c>
      <c r="L58" s="39">
        <v>0</v>
      </c>
      <c r="M58" s="39">
        <v>0</v>
      </c>
      <c r="N58" s="39">
        <v>0</v>
      </c>
      <c r="O58" s="39">
        <v>0</v>
      </c>
      <c r="P58" s="39">
        <v>0</v>
      </c>
      <c r="Q58" s="39">
        <v>0</v>
      </c>
      <c r="R58" s="48">
        <v>0</v>
      </c>
      <c r="S58" s="48">
        <v>0</v>
      </c>
      <c r="T58" s="48">
        <v>0</v>
      </c>
      <c r="U58" s="49">
        <v>0</v>
      </c>
      <c r="AA58" s="2" t="e">
        <f>EXACT(#REF!,B58)</f>
        <v>#REF!</v>
      </c>
      <c r="AB58" s="2" t="e">
        <f>EXACT(#REF!,C58)</f>
        <v>#REF!</v>
      </c>
      <c r="AC58" s="2" t="e">
        <f>EXACT(#REF!,D58)</f>
        <v>#REF!</v>
      </c>
    </row>
    <row r="59" spans="1:29" s="1" customFormat="1" ht="11.25" customHeight="1" x14ac:dyDescent="0.2">
      <c r="A59" s="9">
        <v>54</v>
      </c>
      <c r="B59" s="36" t="s">
        <v>53</v>
      </c>
      <c r="C59" s="44" t="s">
        <v>10</v>
      </c>
      <c r="D59" s="44" t="s">
        <v>14</v>
      </c>
      <c r="E59" s="45">
        <v>41820</v>
      </c>
      <c r="F59" s="39">
        <v>173408719</v>
      </c>
      <c r="G59" s="39">
        <v>2431442</v>
      </c>
      <c r="H59" s="39">
        <v>170977277</v>
      </c>
      <c r="I59" s="39">
        <v>0</v>
      </c>
      <c r="J59" s="39">
        <v>0</v>
      </c>
      <c r="K59" s="39">
        <v>0</v>
      </c>
      <c r="L59" s="39">
        <v>0</v>
      </c>
      <c r="M59" s="39">
        <v>0</v>
      </c>
      <c r="N59" s="39">
        <v>0</v>
      </c>
      <c r="O59" s="39">
        <v>0</v>
      </c>
      <c r="P59" s="39">
        <v>0</v>
      </c>
      <c r="Q59" s="39">
        <v>0</v>
      </c>
      <c r="R59" s="48">
        <v>0</v>
      </c>
      <c r="S59" s="48">
        <v>0</v>
      </c>
      <c r="T59" s="48">
        <v>0</v>
      </c>
      <c r="U59" s="49">
        <v>0</v>
      </c>
      <c r="AA59" s="2" t="e">
        <f>EXACT(#REF!,B59)</f>
        <v>#REF!</v>
      </c>
      <c r="AB59" s="2" t="e">
        <f>EXACT(#REF!,C59)</f>
        <v>#REF!</v>
      </c>
      <c r="AC59" s="2" t="e">
        <f>EXACT(#REF!,D59)</f>
        <v>#REF!</v>
      </c>
    </row>
    <row r="60" spans="1:29" s="1" customFormat="1" ht="11.25" customHeight="1" x14ac:dyDescent="0.2">
      <c r="A60" s="9">
        <v>55</v>
      </c>
      <c r="B60" s="36" t="s">
        <v>54</v>
      </c>
      <c r="C60" s="44" t="s">
        <v>118</v>
      </c>
      <c r="D60" s="37" t="s">
        <v>132</v>
      </c>
      <c r="E60" s="45">
        <v>41820</v>
      </c>
      <c r="F60" s="39">
        <v>525285474</v>
      </c>
      <c r="G60" s="39">
        <v>216974105</v>
      </c>
      <c r="H60" s="39">
        <v>308311369</v>
      </c>
      <c r="I60" s="39">
        <v>2588893643</v>
      </c>
      <c r="J60" s="39">
        <v>2407360989</v>
      </c>
      <c r="K60" s="39">
        <v>181532654</v>
      </c>
      <c r="L60" s="39">
        <v>150000000</v>
      </c>
      <c r="M60" s="39">
        <v>536641440</v>
      </c>
      <c r="N60" s="39">
        <v>429000994</v>
      </c>
      <c r="O60" s="39">
        <v>107640446</v>
      </c>
      <c r="P60" s="39">
        <v>80000000</v>
      </c>
      <c r="Q60" s="39">
        <v>86744147</v>
      </c>
      <c r="R60" s="48">
        <v>61651866</v>
      </c>
      <c r="S60" s="48">
        <v>25092281</v>
      </c>
      <c r="T60" s="48">
        <v>20000000</v>
      </c>
      <c r="U60" s="49">
        <v>0</v>
      </c>
      <c r="AA60" s="2" t="e">
        <f>EXACT(#REF!,B60)</f>
        <v>#REF!</v>
      </c>
      <c r="AB60" s="2" t="e">
        <f>EXACT(#REF!,C60)</f>
        <v>#REF!</v>
      </c>
      <c r="AC60" s="2" t="e">
        <f>EXACT(#REF!,D60)</f>
        <v>#REF!</v>
      </c>
    </row>
    <row r="61" spans="1:29" s="1" customFormat="1" ht="11.25" customHeight="1" x14ac:dyDescent="0.2">
      <c r="A61" s="9">
        <v>56</v>
      </c>
      <c r="B61" s="36" t="s">
        <v>85</v>
      </c>
      <c r="C61" s="44" t="s">
        <v>118</v>
      </c>
      <c r="D61" s="37" t="s">
        <v>132</v>
      </c>
      <c r="E61" s="45">
        <v>41820</v>
      </c>
      <c r="F61" s="39">
        <v>9108251818</v>
      </c>
      <c r="G61" s="39">
        <v>1644953952</v>
      </c>
      <c r="H61" s="39">
        <v>7463297866</v>
      </c>
      <c r="I61" s="39">
        <v>10373127932</v>
      </c>
      <c r="J61" s="39">
        <v>10164632164</v>
      </c>
      <c r="K61" s="39">
        <v>208495768</v>
      </c>
      <c r="L61" s="39">
        <v>105000000</v>
      </c>
      <c r="M61" s="39">
        <v>2570405813</v>
      </c>
      <c r="N61" s="39">
        <v>2363542152</v>
      </c>
      <c r="O61" s="39">
        <v>206863661</v>
      </c>
      <c r="P61" s="39">
        <v>105000000</v>
      </c>
      <c r="Q61" s="39">
        <v>4358998904</v>
      </c>
      <c r="R61" s="48">
        <v>4239848333</v>
      </c>
      <c r="S61" s="48">
        <v>119150571</v>
      </c>
      <c r="T61" s="48">
        <v>92000000</v>
      </c>
      <c r="U61" s="49">
        <v>0</v>
      </c>
      <c r="AA61" s="2" t="e">
        <f>EXACT(#REF!,B61)</f>
        <v>#REF!</v>
      </c>
      <c r="AB61" s="2" t="e">
        <f>EXACT(#REF!,C61)</f>
        <v>#REF!</v>
      </c>
      <c r="AC61" s="2" t="e">
        <f>EXACT(#REF!,D61)</f>
        <v>#REF!</v>
      </c>
    </row>
    <row r="62" spans="1:29" s="1" customFormat="1" ht="11.25" customHeight="1" x14ac:dyDescent="0.2">
      <c r="A62" s="9">
        <v>57</v>
      </c>
      <c r="B62" s="36" t="s">
        <v>55</v>
      </c>
      <c r="C62" s="44" t="s">
        <v>10</v>
      </c>
      <c r="D62" s="44" t="s">
        <v>14</v>
      </c>
      <c r="E62" s="45">
        <v>41820</v>
      </c>
      <c r="F62" s="39">
        <v>4510817772</v>
      </c>
      <c r="G62" s="39">
        <v>174629097</v>
      </c>
      <c r="H62" s="39">
        <v>4336188675</v>
      </c>
      <c r="I62" s="39">
        <v>651205664</v>
      </c>
      <c r="J62" s="39">
        <v>577799789</v>
      </c>
      <c r="K62" s="39">
        <v>73405875</v>
      </c>
      <c r="L62" s="39">
        <v>46223983</v>
      </c>
      <c r="M62" s="39">
        <v>54432204</v>
      </c>
      <c r="N62" s="39">
        <v>39746388</v>
      </c>
      <c r="O62" s="39">
        <v>14685816</v>
      </c>
      <c r="P62" s="39">
        <v>11923916</v>
      </c>
      <c r="Q62" s="39">
        <v>0</v>
      </c>
      <c r="R62" s="48">
        <v>0</v>
      </c>
      <c r="S62" s="48">
        <v>0</v>
      </c>
      <c r="T62" s="48">
        <v>0</v>
      </c>
      <c r="U62" s="49">
        <v>0</v>
      </c>
      <c r="AA62" s="2" t="e">
        <f>EXACT(#REF!,B62)</f>
        <v>#REF!</v>
      </c>
      <c r="AB62" s="2" t="e">
        <f>EXACT(#REF!,C62)</f>
        <v>#REF!</v>
      </c>
      <c r="AC62" s="2" t="e">
        <f>EXACT(#REF!,D62)</f>
        <v>#REF!</v>
      </c>
    </row>
    <row r="63" spans="1:29" s="1" customFormat="1" ht="11.25" customHeight="1" x14ac:dyDescent="0.2">
      <c r="A63" s="9">
        <v>58</v>
      </c>
      <c r="B63" s="36" t="s">
        <v>56</v>
      </c>
      <c r="C63" s="44" t="s">
        <v>10</v>
      </c>
      <c r="D63" s="44" t="s">
        <v>14</v>
      </c>
      <c r="E63" s="45">
        <v>41820</v>
      </c>
      <c r="F63" s="39">
        <v>42333466</v>
      </c>
      <c r="G63" s="39">
        <v>1500000</v>
      </c>
      <c r="H63" s="39">
        <v>40833466</v>
      </c>
      <c r="I63" s="39">
        <v>0</v>
      </c>
      <c r="J63" s="39">
        <v>0</v>
      </c>
      <c r="K63" s="39">
        <v>0</v>
      </c>
      <c r="L63" s="39">
        <v>0</v>
      </c>
      <c r="M63" s="39">
        <v>0</v>
      </c>
      <c r="N63" s="39">
        <v>0</v>
      </c>
      <c r="O63" s="39">
        <v>0</v>
      </c>
      <c r="P63" s="39">
        <v>0</v>
      </c>
      <c r="Q63" s="39">
        <v>0</v>
      </c>
      <c r="R63" s="48">
        <v>0</v>
      </c>
      <c r="S63" s="48">
        <v>0</v>
      </c>
      <c r="T63" s="48">
        <v>0</v>
      </c>
      <c r="U63" s="49">
        <v>0</v>
      </c>
      <c r="AA63" s="2" t="e">
        <f>EXACT(#REF!,B63)</f>
        <v>#REF!</v>
      </c>
      <c r="AB63" s="2" t="e">
        <f>EXACT(#REF!,C63)</f>
        <v>#REF!</v>
      </c>
      <c r="AC63" s="2" t="e">
        <f>EXACT(#REF!,D63)</f>
        <v>#REF!</v>
      </c>
    </row>
    <row r="64" spans="1:29" s="1" customFormat="1" ht="11.25" customHeight="1" x14ac:dyDescent="0.2">
      <c r="A64" s="9">
        <v>59</v>
      </c>
      <c r="B64" s="36" t="s">
        <v>57</v>
      </c>
      <c r="C64" s="44" t="s">
        <v>118</v>
      </c>
      <c r="D64" s="37" t="s">
        <v>133</v>
      </c>
      <c r="E64" s="45">
        <v>41820</v>
      </c>
      <c r="F64" s="39">
        <v>1779740568</v>
      </c>
      <c r="G64" s="39">
        <v>982708645</v>
      </c>
      <c r="H64" s="39">
        <v>797031923</v>
      </c>
      <c r="I64" s="39">
        <v>14314612358</v>
      </c>
      <c r="J64" s="39">
        <v>13717051710</v>
      </c>
      <c r="K64" s="39">
        <v>597560648</v>
      </c>
      <c r="L64" s="39">
        <v>500000000</v>
      </c>
      <c r="M64" s="39">
        <v>3583147858</v>
      </c>
      <c r="N64" s="39">
        <v>3226643152</v>
      </c>
      <c r="O64" s="39">
        <v>356504706</v>
      </c>
      <c r="P64" s="39">
        <v>255000000</v>
      </c>
      <c r="Q64" s="39">
        <v>564783379</v>
      </c>
      <c r="R64" s="48">
        <v>439313779</v>
      </c>
      <c r="S64" s="48">
        <v>125469600</v>
      </c>
      <c r="T64" s="48">
        <v>75000000</v>
      </c>
      <c r="U64" s="49">
        <v>0</v>
      </c>
      <c r="AA64" s="2" t="e">
        <f>EXACT(#REF!,B64)</f>
        <v>#REF!</v>
      </c>
      <c r="AB64" s="2" t="e">
        <f>EXACT(#REF!,C64)</f>
        <v>#REF!</v>
      </c>
      <c r="AC64" s="2" t="e">
        <f>EXACT(#REF!,D64)</f>
        <v>#REF!</v>
      </c>
    </row>
    <row r="65" spans="1:29" s="1" customFormat="1" ht="11.25" customHeight="1" x14ac:dyDescent="0.2">
      <c r="A65" s="9">
        <v>60</v>
      </c>
      <c r="B65" s="36" t="s">
        <v>58</v>
      </c>
      <c r="C65" s="44" t="s">
        <v>10</v>
      </c>
      <c r="D65" s="44" t="s">
        <v>11</v>
      </c>
      <c r="E65" s="45">
        <v>41820</v>
      </c>
      <c r="F65" s="39">
        <v>1608931158</v>
      </c>
      <c r="G65" s="39">
        <v>59091820</v>
      </c>
      <c r="H65" s="39">
        <v>1549839338</v>
      </c>
      <c r="I65" s="39">
        <v>82713880</v>
      </c>
      <c r="J65" s="39">
        <v>70709327</v>
      </c>
      <c r="K65" s="39">
        <v>12004553</v>
      </c>
      <c r="L65" s="39">
        <v>10000000</v>
      </c>
      <c r="M65" s="39">
        <v>8762870</v>
      </c>
      <c r="N65" s="39">
        <v>74096</v>
      </c>
      <c r="O65" s="39">
        <v>8688774</v>
      </c>
      <c r="P65" s="39">
        <v>1000000</v>
      </c>
      <c r="Q65" s="39">
        <v>35712898</v>
      </c>
      <c r="R65" s="48">
        <v>14499545</v>
      </c>
      <c r="S65" s="48">
        <v>21213353</v>
      </c>
      <c r="T65" s="48">
        <v>20000000</v>
      </c>
      <c r="U65" s="49">
        <v>0</v>
      </c>
      <c r="AA65" s="2" t="e">
        <f>EXACT(#REF!,B65)</f>
        <v>#REF!</v>
      </c>
      <c r="AB65" s="2" t="e">
        <f>EXACT(#REF!,C65)</f>
        <v>#REF!</v>
      </c>
      <c r="AC65" s="2" t="e">
        <f>EXACT(#REF!,D65)</f>
        <v>#REF!</v>
      </c>
    </row>
    <row r="66" spans="1:29" s="1" customFormat="1" ht="11.25" customHeight="1" x14ac:dyDescent="0.2">
      <c r="A66" s="9">
        <v>61</v>
      </c>
      <c r="B66" s="36" t="s">
        <v>59</v>
      </c>
      <c r="C66" s="44" t="s">
        <v>86</v>
      </c>
      <c r="D66" s="44" t="s">
        <v>14</v>
      </c>
      <c r="E66" s="45">
        <v>41820</v>
      </c>
      <c r="F66" s="39">
        <v>115168841</v>
      </c>
      <c r="G66" s="39">
        <v>25833307</v>
      </c>
      <c r="H66" s="39">
        <v>89335534</v>
      </c>
      <c r="I66" s="39">
        <v>0</v>
      </c>
      <c r="J66" s="39">
        <v>0</v>
      </c>
      <c r="K66" s="39">
        <v>0</v>
      </c>
      <c r="L66" s="39">
        <v>0</v>
      </c>
      <c r="M66" s="39">
        <v>0</v>
      </c>
      <c r="N66" s="39">
        <v>0</v>
      </c>
      <c r="O66" s="39">
        <v>0</v>
      </c>
      <c r="P66" s="39">
        <v>0</v>
      </c>
      <c r="Q66" s="39">
        <v>0</v>
      </c>
      <c r="R66" s="48">
        <v>0</v>
      </c>
      <c r="S66" s="48">
        <v>0</v>
      </c>
      <c r="T66" s="48">
        <v>0</v>
      </c>
      <c r="U66" s="49">
        <v>126666140</v>
      </c>
      <c r="AA66" s="2" t="e">
        <f>EXACT(#REF!,B66)</f>
        <v>#REF!</v>
      </c>
      <c r="AB66" s="2" t="e">
        <f>EXACT(#REF!,C66)</f>
        <v>#REF!</v>
      </c>
      <c r="AC66" s="2" t="e">
        <f>EXACT(#REF!,D66)</f>
        <v>#REF!</v>
      </c>
    </row>
    <row r="67" spans="1:29" s="1" customFormat="1" ht="11.25" customHeight="1" x14ac:dyDescent="0.2">
      <c r="A67" s="9">
        <v>62</v>
      </c>
      <c r="B67" s="36" t="s">
        <v>61</v>
      </c>
      <c r="C67" s="44" t="s">
        <v>10</v>
      </c>
      <c r="D67" s="44" t="s">
        <v>14</v>
      </c>
      <c r="E67" s="45">
        <v>41820</v>
      </c>
      <c r="F67" s="39">
        <v>112433216</v>
      </c>
      <c r="G67" s="39">
        <v>6045121</v>
      </c>
      <c r="H67" s="39">
        <v>106388095</v>
      </c>
      <c r="I67" s="39">
        <v>112344528</v>
      </c>
      <c r="J67" s="39">
        <v>87784697</v>
      </c>
      <c r="K67" s="39">
        <v>24559831</v>
      </c>
      <c r="L67" s="39">
        <v>8778470</v>
      </c>
      <c r="M67" s="39">
        <v>2027568</v>
      </c>
      <c r="N67" s="39">
        <v>870852</v>
      </c>
      <c r="O67" s="39">
        <v>1156716</v>
      </c>
      <c r="P67" s="39">
        <v>87085</v>
      </c>
      <c r="Q67" s="39">
        <v>0</v>
      </c>
      <c r="R67" s="48">
        <v>0</v>
      </c>
      <c r="S67" s="48">
        <v>0</v>
      </c>
      <c r="T67" s="48">
        <v>0</v>
      </c>
      <c r="U67" s="49">
        <v>0</v>
      </c>
      <c r="AA67" s="2" t="e">
        <f>EXACT(#REF!,B67)</f>
        <v>#REF!</v>
      </c>
      <c r="AB67" s="2" t="e">
        <f>EXACT(#REF!,C67)</f>
        <v>#REF!</v>
      </c>
      <c r="AC67" s="2" t="e">
        <f>EXACT(#REF!,D67)</f>
        <v>#REF!</v>
      </c>
    </row>
    <row r="68" spans="1:29" s="1" customFormat="1" ht="11.25" customHeight="1" x14ac:dyDescent="0.2">
      <c r="A68" s="9">
        <v>63</v>
      </c>
      <c r="B68" s="36" t="s">
        <v>82</v>
      </c>
      <c r="C68" s="44" t="s">
        <v>13</v>
      </c>
      <c r="D68" s="44" t="s">
        <v>16</v>
      </c>
      <c r="E68" s="45">
        <v>41820</v>
      </c>
      <c r="F68" s="39">
        <v>28196057</v>
      </c>
      <c r="G68" s="39">
        <v>20000000</v>
      </c>
      <c r="H68" s="39">
        <v>8196057</v>
      </c>
      <c r="I68" s="39">
        <v>150311642</v>
      </c>
      <c r="J68" s="39">
        <v>133723281</v>
      </c>
      <c r="K68" s="39">
        <v>16588361</v>
      </c>
      <c r="L68" s="39">
        <v>6686018</v>
      </c>
      <c r="M68" s="39">
        <v>8508525</v>
      </c>
      <c r="N68" s="39">
        <v>2353608</v>
      </c>
      <c r="O68" s="39">
        <v>6154917</v>
      </c>
      <c r="P68" s="39">
        <v>117680</v>
      </c>
      <c r="Q68" s="39">
        <v>0</v>
      </c>
      <c r="R68" s="48">
        <v>0</v>
      </c>
      <c r="S68" s="48">
        <v>0</v>
      </c>
      <c r="T68" s="48">
        <v>0</v>
      </c>
      <c r="U68" s="49">
        <v>0</v>
      </c>
      <c r="AA68" s="2" t="e">
        <f>EXACT(#REF!,B68)</f>
        <v>#REF!</v>
      </c>
      <c r="AB68" s="2" t="e">
        <f>EXACT(#REF!,C68)</f>
        <v>#REF!</v>
      </c>
      <c r="AC68" s="2" t="e">
        <f>EXACT(#REF!,D68)</f>
        <v>#REF!</v>
      </c>
    </row>
    <row r="69" spans="1:29" s="1" customFormat="1" ht="11.25" customHeight="1" x14ac:dyDescent="0.2">
      <c r="A69" s="9">
        <v>64</v>
      </c>
      <c r="B69" s="36" t="s">
        <v>62</v>
      </c>
      <c r="C69" s="44" t="s">
        <v>13</v>
      </c>
      <c r="D69" s="44" t="s">
        <v>16</v>
      </c>
      <c r="E69" s="45">
        <v>41820</v>
      </c>
      <c r="F69" s="39">
        <v>79685683</v>
      </c>
      <c r="G69" s="39">
        <v>18831536</v>
      </c>
      <c r="H69" s="39">
        <v>60854147</v>
      </c>
      <c r="I69" s="39">
        <v>263216300</v>
      </c>
      <c r="J69" s="39">
        <v>218140900</v>
      </c>
      <c r="K69" s="39">
        <v>45075400</v>
      </c>
      <c r="L69" s="39">
        <v>6544200</v>
      </c>
      <c r="M69" s="39">
        <v>32687800</v>
      </c>
      <c r="N69" s="39">
        <v>11250600</v>
      </c>
      <c r="O69" s="39">
        <v>21437200</v>
      </c>
      <c r="P69" s="39">
        <v>337500</v>
      </c>
      <c r="Q69" s="39">
        <v>0</v>
      </c>
      <c r="R69" s="48">
        <v>0</v>
      </c>
      <c r="S69" s="48">
        <v>0</v>
      </c>
      <c r="T69" s="48">
        <v>0</v>
      </c>
      <c r="U69" s="49">
        <v>0</v>
      </c>
      <c r="AA69" s="2" t="e">
        <f>EXACT(#REF!,B69)</f>
        <v>#REF!</v>
      </c>
      <c r="AB69" s="2" t="e">
        <f>EXACT(#REF!,C69)</f>
        <v>#REF!</v>
      </c>
      <c r="AC69" s="2" t="e">
        <f>EXACT(#REF!,D69)</f>
        <v>#REF!</v>
      </c>
    </row>
    <row r="70" spans="1:29" s="1" customFormat="1" ht="11.25" customHeight="1" x14ac:dyDescent="0.2">
      <c r="A70" s="9">
        <v>65</v>
      </c>
      <c r="B70" s="36" t="s">
        <v>80</v>
      </c>
      <c r="C70" s="44" t="s">
        <v>10</v>
      </c>
      <c r="D70" s="44" t="s">
        <v>16</v>
      </c>
      <c r="E70" s="45">
        <v>41820</v>
      </c>
      <c r="F70" s="39">
        <v>1167898843</v>
      </c>
      <c r="G70" s="39">
        <v>114847420</v>
      </c>
      <c r="H70" s="39">
        <v>1053051423</v>
      </c>
      <c r="I70" s="39">
        <v>1232819431</v>
      </c>
      <c r="J70" s="39">
        <v>1140700149</v>
      </c>
      <c r="K70" s="39">
        <v>92119282</v>
      </c>
      <c r="L70" s="39">
        <v>80000000</v>
      </c>
      <c r="M70" s="39">
        <v>139624974</v>
      </c>
      <c r="N70" s="39">
        <v>87796656</v>
      </c>
      <c r="O70" s="39">
        <v>51828318</v>
      </c>
      <c r="P70" s="39">
        <v>20000000</v>
      </c>
      <c r="Q70" s="39">
        <v>0</v>
      </c>
      <c r="R70" s="48">
        <v>0</v>
      </c>
      <c r="S70" s="48">
        <v>0</v>
      </c>
      <c r="T70" s="48">
        <v>0</v>
      </c>
      <c r="U70" s="49">
        <v>0</v>
      </c>
      <c r="AA70" s="2" t="e">
        <f>EXACT(#REF!,B70)</f>
        <v>#REF!</v>
      </c>
      <c r="AB70" s="2" t="e">
        <f>EXACT(#REF!,C70)</f>
        <v>#REF!</v>
      </c>
      <c r="AC70" s="2" t="e">
        <f>EXACT(#REF!,D70)</f>
        <v>#REF!</v>
      </c>
    </row>
    <row r="71" spans="1:29" s="1" customFormat="1" ht="11.25" customHeight="1" x14ac:dyDescent="0.2">
      <c r="A71" s="9">
        <v>66</v>
      </c>
      <c r="B71" s="36" t="s">
        <v>63</v>
      </c>
      <c r="C71" s="44" t="s">
        <v>10</v>
      </c>
      <c r="D71" s="44" t="s">
        <v>11</v>
      </c>
      <c r="E71" s="45">
        <v>41820</v>
      </c>
      <c r="F71" s="39">
        <v>4601653160</v>
      </c>
      <c r="G71" s="39">
        <v>132714407</v>
      </c>
      <c r="H71" s="39">
        <v>4468938753</v>
      </c>
      <c r="I71" s="39">
        <v>1778196212</v>
      </c>
      <c r="J71" s="39">
        <v>1615892947</v>
      </c>
      <c r="K71" s="39">
        <v>162303265</v>
      </c>
      <c r="L71" s="39">
        <v>125000000</v>
      </c>
      <c r="M71" s="39">
        <v>191081945</v>
      </c>
      <c r="N71" s="39">
        <v>37132411</v>
      </c>
      <c r="O71" s="39">
        <v>153949534</v>
      </c>
      <c r="P71" s="39">
        <v>100000000</v>
      </c>
      <c r="Q71" s="39">
        <v>166569215</v>
      </c>
      <c r="R71" s="48">
        <v>29740440</v>
      </c>
      <c r="S71" s="48">
        <v>136828775</v>
      </c>
      <c r="T71" s="48">
        <v>80000000</v>
      </c>
      <c r="U71" s="49">
        <v>0</v>
      </c>
      <c r="AA71" s="2" t="e">
        <f>EXACT(#REF!,B71)</f>
        <v>#REF!</v>
      </c>
      <c r="AB71" s="2" t="e">
        <f>EXACT(#REF!,C71)</f>
        <v>#REF!</v>
      </c>
      <c r="AC71" s="2" t="e">
        <f>EXACT(#REF!,D71)</f>
        <v>#REF!</v>
      </c>
    </row>
    <row r="72" spans="1:29" s="1" customFormat="1" ht="11.25" customHeight="1" x14ac:dyDescent="0.2">
      <c r="A72" s="9">
        <v>67</v>
      </c>
      <c r="B72" s="36" t="s">
        <v>64</v>
      </c>
      <c r="C72" s="44" t="s">
        <v>121</v>
      </c>
      <c r="D72" s="37" t="s">
        <v>132</v>
      </c>
      <c r="E72" s="45">
        <v>41820</v>
      </c>
      <c r="F72" s="39">
        <v>207343963</v>
      </c>
      <c r="G72" s="39">
        <v>151536594</v>
      </c>
      <c r="H72" s="39">
        <v>55807369</v>
      </c>
      <c r="I72" s="39">
        <v>3818209249</v>
      </c>
      <c r="J72" s="39">
        <v>3716306368</v>
      </c>
      <c r="K72" s="39">
        <v>101902881</v>
      </c>
      <c r="L72" s="39">
        <v>40000000</v>
      </c>
      <c r="M72" s="39">
        <v>182784952</v>
      </c>
      <c r="N72" s="39">
        <v>157907889</v>
      </c>
      <c r="O72" s="39">
        <v>24877063</v>
      </c>
      <c r="P72" s="39">
        <v>20000000</v>
      </c>
      <c r="Q72" s="39">
        <v>0</v>
      </c>
      <c r="R72" s="48">
        <v>0</v>
      </c>
      <c r="S72" s="48">
        <v>0</v>
      </c>
      <c r="T72" s="48">
        <v>0</v>
      </c>
      <c r="U72" s="49">
        <v>543558</v>
      </c>
      <c r="AA72" s="2" t="e">
        <f>EXACT(#REF!,B72)</f>
        <v>#REF!</v>
      </c>
      <c r="AB72" s="2" t="e">
        <f>EXACT(#REF!,C72)</f>
        <v>#REF!</v>
      </c>
      <c r="AC72" s="2" t="e">
        <f>EXACT(#REF!,D72)</f>
        <v>#REF!</v>
      </c>
    </row>
    <row r="73" spans="1:29" s="1" customFormat="1" ht="11.25" customHeight="1" x14ac:dyDescent="0.2">
      <c r="A73" s="9">
        <v>68</v>
      </c>
      <c r="B73" s="36" t="s">
        <v>65</v>
      </c>
      <c r="C73" s="44" t="s">
        <v>13</v>
      </c>
      <c r="D73" s="44" t="s">
        <v>16</v>
      </c>
      <c r="E73" s="45">
        <v>41820</v>
      </c>
      <c r="F73" s="39">
        <v>84042296</v>
      </c>
      <c r="G73" s="39">
        <v>62377976</v>
      </c>
      <c r="H73" s="39">
        <v>21664320</v>
      </c>
      <c r="I73" s="39">
        <v>1757964302</v>
      </c>
      <c r="J73" s="39">
        <v>1731080422</v>
      </c>
      <c r="K73" s="39">
        <v>26883880</v>
      </c>
      <c r="L73" s="39">
        <v>18000000</v>
      </c>
      <c r="M73" s="39">
        <v>29991336</v>
      </c>
      <c r="N73" s="39">
        <v>19983675</v>
      </c>
      <c r="O73" s="39">
        <v>10007661</v>
      </c>
      <c r="P73" s="39">
        <v>9000000</v>
      </c>
      <c r="Q73" s="39">
        <v>0</v>
      </c>
      <c r="R73" s="48">
        <v>0</v>
      </c>
      <c r="S73" s="48">
        <v>0</v>
      </c>
      <c r="T73" s="48">
        <v>0</v>
      </c>
      <c r="U73" s="49">
        <v>0</v>
      </c>
      <c r="AA73" s="2" t="e">
        <f>EXACT(#REF!,B73)</f>
        <v>#REF!</v>
      </c>
      <c r="AB73" s="2" t="e">
        <f>EXACT(#REF!,C73)</f>
        <v>#REF!</v>
      </c>
      <c r="AC73" s="2" t="e">
        <f>EXACT(#REF!,D73)</f>
        <v>#REF!</v>
      </c>
    </row>
    <row r="74" spans="1:29" s="1" customFormat="1" ht="11.25" customHeight="1" x14ac:dyDescent="0.2">
      <c r="A74" s="9">
        <v>69</v>
      </c>
      <c r="B74" s="36" t="s">
        <v>66</v>
      </c>
      <c r="C74" s="44" t="s">
        <v>10</v>
      </c>
      <c r="D74" s="44" t="s">
        <v>14</v>
      </c>
      <c r="E74" s="45">
        <v>41820</v>
      </c>
      <c r="F74" s="39">
        <v>176644901</v>
      </c>
      <c r="G74" s="39">
        <v>21411416</v>
      </c>
      <c r="H74" s="39">
        <v>155233485</v>
      </c>
      <c r="I74" s="39">
        <v>0</v>
      </c>
      <c r="J74" s="39">
        <v>0</v>
      </c>
      <c r="K74" s="39">
        <v>0</v>
      </c>
      <c r="L74" s="39">
        <v>0</v>
      </c>
      <c r="M74" s="39">
        <v>0</v>
      </c>
      <c r="N74" s="39">
        <v>0</v>
      </c>
      <c r="O74" s="39">
        <v>0</v>
      </c>
      <c r="P74" s="39">
        <v>0</v>
      </c>
      <c r="Q74" s="39">
        <v>0</v>
      </c>
      <c r="R74" s="48">
        <v>0</v>
      </c>
      <c r="S74" s="48">
        <v>0</v>
      </c>
      <c r="T74" s="48">
        <v>0</v>
      </c>
      <c r="U74" s="49">
        <v>0</v>
      </c>
      <c r="AA74" s="2" t="e">
        <f>EXACT(#REF!,B74)</f>
        <v>#REF!</v>
      </c>
      <c r="AB74" s="2" t="e">
        <f>EXACT(#REF!,C74)</f>
        <v>#REF!</v>
      </c>
      <c r="AC74" s="2" t="e">
        <f>EXACT(#REF!,D74)</f>
        <v>#REF!</v>
      </c>
    </row>
    <row r="75" spans="1:29" s="1" customFormat="1" ht="11.25" customHeight="1" x14ac:dyDescent="0.2">
      <c r="A75" s="9">
        <v>70</v>
      </c>
      <c r="B75" s="36" t="s">
        <v>67</v>
      </c>
      <c r="C75" s="44" t="s">
        <v>10</v>
      </c>
      <c r="D75" s="44" t="s">
        <v>20</v>
      </c>
      <c r="E75" s="45">
        <v>41820</v>
      </c>
      <c r="F75" s="39">
        <v>421058988</v>
      </c>
      <c r="G75" s="39">
        <v>11231587</v>
      </c>
      <c r="H75" s="39">
        <v>409827401</v>
      </c>
      <c r="I75" s="39">
        <v>791492143</v>
      </c>
      <c r="J75" s="39">
        <v>788968080</v>
      </c>
      <c r="K75" s="39">
        <v>2524063</v>
      </c>
      <c r="L75" s="39">
        <v>2000000</v>
      </c>
      <c r="M75" s="39">
        <v>0</v>
      </c>
      <c r="N75" s="39">
        <v>0</v>
      </c>
      <c r="O75" s="39">
        <v>0</v>
      </c>
      <c r="P75" s="39">
        <v>0</v>
      </c>
      <c r="Q75" s="39">
        <v>0</v>
      </c>
      <c r="R75" s="48">
        <v>0</v>
      </c>
      <c r="S75" s="48">
        <v>0</v>
      </c>
      <c r="T75" s="48">
        <v>0</v>
      </c>
      <c r="U75" s="49">
        <v>0</v>
      </c>
      <c r="AA75" s="2" t="e">
        <f>EXACT(#REF!,B75)</f>
        <v>#REF!</v>
      </c>
      <c r="AB75" s="2" t="e">
        <f>EXACT(#REF!,C75)</f>
        <v>#REF!</v>
      </c>
      <c r="AC75" s="2" t="e">
        <f>EXACT(#REF!,D75)</f>
        <v>#REF!</v>
      </c>
    </row>
    <row r="76" spans="1:29" s="1" customFormat="1" ht="11.25" customHeight="1" x14ac:dyDescent="0.2">
      <c r="A76" s="9">
        <v>71</v>
      </c>
      <c r="B76" s="36" t="s">
        <v>68</v>
      </c>
      <c r="C76" s="44" t="s">
        <v>10</v>
      </c>
      <c r="D76" s="44" t="s">
        <v>16</v>
      </c>
      <c r="E76" s="45">
        <v>41820</v>
      </c>
      <c r="F76" s="39">
        <v>536220652</v>
      </c>
      <c r="G76" s="39">
        <v>68767568</v>
      </c>
      <c r="H76" s="39">
        <v>467453084</v>
      </c>
      <c r="I76" s="39">
        <v>848582776</v>
      </c>
      <c r="J76" s="39">
        <v>638579433</v>
      </c>
      <c r="K76" s="39">
        <v>210003343</v>
      </c>
      <c r="L76" s="39">
        <v>31928972</v>
      </c>
      <c r="M76" s="39">
        <v>88156983</v>
      </c>
      <c r="N76" s="39">
        <v>47210802</v>
      </c>
      <c r="O76" s="39">
        <v>40946181</v>
      </c>
      <c r="P76" s="39">
        <v>15000000</v>
      </c>
      <c r="Q76" s="39">
        <v>317139396</v>
      </c>
      <c r="R76" s="48">
        <v>216834869</v>
      </c>
      <c r="S76" s="48">
        <v>100304527</v>
      </c>
      <c r="T76" s="48">
        <v>50000000</v>
      </c>
      <c r="U76" s="49">
        <v>0</v>
      </c>
      <c r="AA76" s="2" t="e">
        <f>EXACT(#REF!,B76)</f>
        <v>#REF!</v>
      </c>
      <c r="AB76" s="2" t="e">
        <f>EXACT(#REF!,C76)</f>
        <v>#REF!</v>
      </c>
      <c r="AC76" s="2" t="e">
        <f>EXACT(#REF!,D76)</f>
        <v>#REF!</v>
      </c>
    </row>
    <row r="77" spans="1:29" s="1" customFormat="1" ht="11.25" customHeight="1" x14ac:dyDescent="0.2">
      <c r="A77" s="9">
        <v>72</v>
      </c>
      <c r="B77" s="36" t="s">
        <v>83</v>
      </c>
      <c r="C77" s="44" t="s">
        <v>13</v>
      </c>
      <c r="D77" s="44" t="s">
        <v>16</v>
      </c>
      <c r="E77" s="45">
        <v>41820</v>
      </c>
      <c r="F77" s="39">
        <v>11792339</v>
      </c>
      <c r="G77" s="39">
        <v>6823523</v>
      </c>
      <c r="H77" s="39">
        <v>4968816</v>
      </c>
      <c r="I77" s="39">
        <v>278185474</v>
      </c>
      <c r="J77" s="39">
        <v>269092457</v>
      </c>
      <c r="K77" s="39">
        <v>9093017</v>
      </c>
      <c r="L77" s="39">
        <v>2000000</v>
      </c>
      <c r="M77" s="39">
        <v>26931552</v>
      </c>
      <c r="N77" s="39">
        <v>24760246</v>
      </c>
      <c r="O77" s="39">
        <v>2171306</v>
      </c>
      <c r="P77" s="39">
        <v>300000</v>
      </c>
      <c r="Q77" s="39">
        <v>0</v>
      </c>
      <c r="R77" s="48">
        <v>0</v>
      </c>
      <c r="S77" s="48">
        <v>0</v>
      </c>
      <c r="T77" s="48">
        <v>0</v>
      </c>
      <c r="U77" s="49">
        <v>0</v>
      </c>
      <c r="AA77" s="2" t="e">
        <f>EXACT(#REF!,B77)</f>
        <v>#REF!</v>
      </c>
      <c r="AB77" s="2" t="e">
        <f>EXACT(#REF!,C77)</f>
        <v>#REF!</v>
      </c>
      <c r="AC77" s="2" t="e">
        <f>EXACT(#REF!,D77)</f>
        <v>#REF!</v>
      </c>
    </row>
    <row r="78" spans="1:29" s="1" customFormat="1" ht="11.25" customHeight="1" x14ac:dyDescent="0.2">
      <c r="A78" s="9">
        <v>73</v>
      </c>
      <c r="B78" s="36" t="s">
        <v>69</v>
      </c>
      <c r="C78" s="44" t="s">
        <v>10</v>
      </c>
      <c r="D78" s="44" t="s">
        <v>14</v>
      </c>
      <c r="E78" s="45">
        <v>41820</v>
      </c>
      <c r="F78" s="39">
        <v>284197100</v>
      </c>
      <c r="G78" s="39">
        <v>17370980</v>
      </c>
      <c r="H78" s="39">
        <v>266826120</v>
      </c>
      <c r="I78" s="39">
        <v>252568518</v>
      </c>
      <c r="J78" s="39">
        <v>210456751</v>
      </c>
      <c r="K78" s="39">
        <v>42111767</v>
      </c>
      <c r="L78" s="39">
        <v>18000000</v>
      </c>
      <c r="M78" s="39">
        <v>0</v>
      </c>
      <c r="N78" s="39">
        <v>0</v>
      </c>
      <c r="O78" s="39">
        <v>0</v>
      </c>
      <c r="P78" s="39">
        <v>0</v>
      </c>
      <c r="Q78" s="39">
        <v>0</v>
      </c>
      <c r="R78" s="48">
        <v>0</v>
      </c>
      <c r="S78" s="48">
        <v>0</v>
      </c>
      <c r="T78" s="48">
        <v>0</v>
      </c>
      <c r="U78" s="49">
        <v>0</v>
      </c>
      <c r="AA78" s="2" t="e">
        <f>EXACT(#REF!,B78)</f>
        <v>#REF!</v>
      </c>
      <c r="AB78" s="2" t="e">
        <f>EXACT(#REF!,C78)</f>
        <v>#REF!</v>
      </c>
      <c r="AC78" s="2" t="e">
        <f>EXACT(#REF!,D78)</f>
        <v>#REF!</v>
      </c>
    </row>
    <row r="79" spans="1:29" s="1" customFormat="1" ht="11.25" customHeight="1" x14ac:dyDescent="0.2">
      <c r="A79" s="9">
        <v>74</v>
      </c>
      <c r="B79" s="36" t="s">
        <v>70</v>
      </c>
      <c r="C79" s="44" t="s">
        <v>10</v>
      </c>
      <c r="D79" s="44" t="s">
        <v>16</v>
      </c>
      <c r="E79" s="45">
        <v>41820</v>
      </c>
      <c r="F79" s="39">
        <v>435967877</v>
      </c>
      <c r="G79" s="39">
        <v>60245044</v>
      </c>
      <c r="H79" s="39">
        <v>375722833</v>
      </c>
      <c r="I79" s="39">
        <v>771956109</v>
      </c>
      <c r="J79" s="39">
        <v>766938053</v>
      </c>
      <c r="K79" s="39">
        <v>5018056</v>
      </c>
      <c r="L79" s="39">
        <v>1000000</v>
      </c>
      <c r="M79" s="39">
        <v>0</v>
      </c>
      <c r="N79" s="39">
        <v>0</v>
      </c>
      <c r="O79" s="39">
        <v>0</v>
      </c>
      <c r="P79" s="39">
        <v>0</v>
      </c>
      <c r="Q79" s="39">
        <v>0</v>
      </c>
      <c r="R79" s="48">
        <v>0</v>
      </c>
      <c r="S79" s="48">
        <v>0</v>
      </c>
      <c r="T79" s="48">
        <v>0</v>
      </c>
      <c r="U79" s="49">
        <v>0</v>
      </c>
      <c r="AA79" s="2" t="e">
        <f>EXACT(#REF!,B79)</f>
        <v>#REF!</v>
      </c>
      <c r="AB79" s="2" t="e">
        <f>EXACT(#REF!,C79)</f>
        <v>#REF!</v>
      </c>
      <c r="AC79" s="2" t="e">
        <f>EXACT(#REF!,D79)</f>
        <v>#REF!</v>
      </c>
    </row>
    <row r="80" spans="1:29" s="1" customFormat="1" ht="11.25" customHeight="1" x14ac:dyDescent="0.2">
      <c r="A80" s="9">
        <v>75</v>
      </c>
      <c r="B80" s="36" t="s">
        <v>71</v>
      </c>
      <c r="C80" s="44" t="s">
        <v>10</v>
      </c>
      <c r="D80" s="44" t="s">
        <v>14</v>
      </c>
      <c r="E80" s="45">
        <v>41820</v>
      </c>
      <c r="F80" s="39">
        <v>57513287</v>
      </c>
      <c r="G80" s="39">
        <v>4590297</v>
      </c>
      <c r="H80" s="39">
        <v>52922990</v>
      </c>
      <c r="I80" s="39">
        <v>457712652</v>
      </c>
      <c r="J80" s="39">
        <v>447463077</v>
      </c>
      <c r="K80" s="39">
        <v>10249575</v>
      </c>
      <c r="L80" s="39">
        <v>9000000</v>
      </c>
      <c r="M80" s="39">
        <v>21456145</v>
      </c>
      <c r="N80" s="39">
        <v>20323833</v>
      </c>
      <c r="O80" s="39">
        <v>1132312</v>
      </c>
      <c r="P80" s="39">
        <v>800000</v>
      </c>
      <c r="Q80" s="39">
        <v>0</v>
      </c>
      <c r="R80" s="48">
        <v>0</v>
      </c>
      <c r="S80" s="48">
        <v>0</v>
      </c>
      <c r="T80" s="48">
        <v>0</v>
      </c>
      <c r="U80" s="49">
        <v>0</v>
      </c>
      <c r="AA80" s="2" t="e">
        <f>EXACT(#REF!,B80)</f>
        <v>#REF!</v>
      </c>
      <c r="AB80" s="2" t="e">
        <f>EXACT(#REF!,C80)</f>
        <v>#REF!</v>
      </c>
      <c r="AC80" s="2" t="e">
        <f>EXACT(#REF!,D80)</f>
        <v>#REF!</v>
      </c>
    </row>
    <row r="81" spans="1:29" s="1" customFormat="1" ht="11.25" customHeight="1" x14ac:dyDescent="0.2">
      <c r="A81" s="9">
        <v>76</v>
      </c>
      <c r="B81" s="36" t="s">
        <v>72</v>
      </c>
      <c r="C81" s="44" t="s">
        <v>10</v>
      </c>
      <c r="D81" s="44" t="s">
        <v>14</v>
      </c>
      <c r="E81" s="45">
        <v>41820</v>
      </c>
      <c r="F81" s="39">
        <v>1399350098</v>
      </c>
      <c r="G81" s="39">
        <v>101153190</v>
      </c>
      <c r="H81" s="39">
        <v>1298196908</v>
      </c>
      <c r="I81" s="39">
        <v>131238064</v>
      </c>
      <c r="J81" s="39">
        <v>103981971</v>
      </c>
      <c r="K81" s="39">
        <v>27256093</v>
      </c>
      <c r="L81" s="39">
        <v>22000000</v>
      </c>
      <c r="M81" s="39">
        <v>24721382</v>
      </c>
      <c r="N81" s="39">
        <v>2877143</v>
      </c>
      <c r="O81" s="39">
        <v>21844239</v>
      </c>
      <c r="P81" s="39">
        <v>15000000</v>
      </c>
      <c r="Q81" s="39">
        <v>0</v>
      </c>
      <c r="R81" s="48">
        <v>0</v>
      </c>
      <c r="S81" s="48">
        <v>0</v>
      </c>
      <c r="T81" s="48">
        <v>0</v>
      </c>
      <c r="U81" s="49">
        <v>0</v>
      </c>
      <c r="AA81" s="2" t="e">
        <f>EXACT(#REF!,B81)</f>
        <v>#REF!</v>
      </c>
      <c r="AB81" s="2" t="e">
        <f>EXACT(#REF!,C81)</f>
        <v>#REF!</v>
      </c>
      <c r="AC81" s="2" t="e">
        <f>EXACT(#REF!,D81)</f>
        <v>#REF!</v>
      </c>
    </row>
    <row r="82" spans="1:29" s="1" customFormat="1" ht="11.25" customHeight="1" x14ac:dyDescent="0.2">
      <c r="A82" s="9">
        <v>77</v>
      </c>
      <c r="B82" s="36" t="s">
        <v>73</v>
      </c>
      <c r="C82" s="44" t="s">
        <v>10</v>
      </c>
      <c r="D82" s="44" t="s">
        <v>11</v>
      </c>
      <c r="E82" s="45">
        <v>41820</v>
      </c>
      <c r="F82" s="39">
        <v>8502602627</v>
      </c>
      <c r="G82" s="39">
        <v>891244598</v>
      </c>
      <c r="H82" s="39">
        <v>7611358029</v>
      </c>
      <c r="I82" s="39">
        <v>8321723176</v>
      </c>
      <c r="J82" s="39">
        <v>7719395852</v>
      </c>
      <c r="K82" s="39">
        <v>602327324</v>
      </c>
      <c r="L82" s="39">
        <v>540357710</v>
      </c>
      <c r="M82" s="39">
        <v>4315067051</v>
      </c>
      <c r="N82" s="39">
        <v>3880570516</v>
      </c>
      <c r="O82" s="39">
        <v>434496535</v>
      </c>
      <c r="P82" s="39">
        <v>400000000</v>
      </c>
      <c r="Q82" s="39">
        <v>1088996369</v>
      </c>
      <c r="R82" s="48">
        <v>860365561</v>
      </c>
      <c r="S82" s="48">
        <v>228630808</v>
      </c>
      <c r="T82" s="48">
        <v>200000000</v>
      </c>
      <c r="U82" s="49">
        <v>0</v>
      </c>
      <c r="AA82" s="2" t="e">
        <f>EXACT(#REF!,B82)</f>
        <v>#REF!</v>
      </c>
      <c r="AB82" s="2" t="e">
        <f>EXACT(#REF!,C82)</f>
        <v>#REF!</v>
      </c>
      <c r="AC82" s="2" t="e">
        <f>EXACT(#REF!,D82)</f>
        <v>#REF!</v>
      </c>
    </row>
    <row r="83" spans="1:29" s="1" customFormat="1" ht="11.25" customHeight="1" x14ac:dyDescent="0.2">
      <c r="A83" s="9">
        <v>78</v>
      </c>
      <c r="B83" s="36" t="s">
        <v>74</v>
      </c>
      <c r="C83" s="44" t="s">
        <v>10</v>
      </c>
      <c r="D83" s="44" t="s">
        <v>16</v>
      </c>
      <c r="E83" s="45">
        <v>41820</v>
      </c>
      <c r="F83" s="39">
        <v>36073649</v>
      </c>
      <c r="G83" s="39">
        <v>17903662</v>
      </c>
      <c r="H83" s="39">
        <v>18169987</v>
      </c>
      <c r="I83" s="39">
        <v>567365751</v>
      </c>
      <c r="J83" s="39">
        <v>554796085</v>
      </c>
      <c r="K83" s="39">
        <v>12569666</v>
      </c>
      <c r="L83" s="39">
        <v>8000000</v>
      </c>
      <c r="M83" s="39">
        <v>15508164</v>
      </c>
      <c r="N83" s="39">
        <v>12749722</v>
      </c>
      <c r="O83" s="39">
        <v>2758442</v>
      </c>
      <c r="P83" s="39">
        <v>1500000</v>
      </c>
      <c r="Q83" s="39">
        <v>0</v>
      </c>
      <c r="R83" s="48">
        <v>0</v>
      </c>
      <c r="S83" s="48">
        <v>0</v>
      </c>
      <c r="T83" s="48">
        <v>0</v>
      </c>
      <c r="U83" s="49">
        <v>0</v>
      </c>
      <c r="AA83" s="2" t="e">
        <f>EXACT(#REF!,B83)</f>
        <v>#REF!</v>
      </c>
      <c r="AB83" s="2" t="e">
        <f>EXACT(#REF!,C83)</f>
        <v>#REF!</v>
      </c>
      <c r="AC83" s="2" t="e">
        <f>EXACT(#REF!,D83)</f>
        <v>#REF!</v>
      </c>
    </row>
    <row r="84" spans="1:29" s="1" customFormat="1" ht="11.25" customHeight="1" x14ac:dyDescent="0.2">
      <c r="A84" s="9">
        <v>79</v>
      </c>
      <c r="B84" s="36" t="s">
        <v>173</v>
      </c>
      <c r="C84" s="44" t="s">
        <v>10</v>
      </c>
      <c r="D84" s="44" t="s">
        <v>14</v>
      </c>
      <c r="E84" s="45">
        <v>41820</v>
      </c>
      <c r="F84" s="39">
        <v>130230104</v>
      </c>
      <c r="G84" s="39">
        <v>9328795</v>
      </c>
      <c r="H84" s="39">
        <v>120901309</v>
      </c>
      <c r="I84" s="39">
        <v>0</v>
      </c>
      <c r="J84" s="39">
        <v>0</v>
      </c>
      <c r="K84" s="39">
        <v>0</v>
      </c>
      <c r="L84" s="39">
        <v>0</v>
      </c>
      <c r="M84" s="39">
        <v>0</v>
      </c>
      <c r="N84" s="39">
        <v>0</v>
      </c>
      <c r="O84" s="39">
        <v>0</v>
      </c>
      <c r="P84" s="39">
        <v>0</v>
      </c>
      <c r="Q84" s="39">
        <v>0</v>
      </c>
      <c r="R84" s="48">
        <v>0</v>
      </c>
      <c r="S84" s="48">
        <v>0</v>
      </c>
      <c r="T84" s="48">
        <v>0</v>
      </c>
      <c r="U84" s="49">
        <v>0</v>
      </c>
      <c r="AA84" s="2" t="e">
        <f>EXACT(#REF!,B84)</f>
        <v>#REF!</v>
      </c>
      <c r="AB84" s="2" t="e">
        <f>EXACT(#REF!,C84)</f>
        <v>#REF!</v>
      </c>
      <c r="AC84" s="2" t="e">
        <f>EXACT(#REF!,D84)</f>
        <v>#REF!</v>
      </c>
    </row>
    <row r="85" spans="1:29" s="1" customFormat="1" ht="11.25" customHeight="1" x14ac:dyDescent="0.2">
      <c r="A85" s="9">
        <v>80</v>
      </c>
      <c r="B85" s="36" t="s">
        <v>75</v>
      </c>
      <c r="C85" s="44" t="s">
        <v>10</v>
      </c>
      <c r="D85" s="44" t="s">
        <v>14</v>
      </c>
      <c r="E85" s="45">
        <v>41820</v>
      </c>
      <c r="F85" s="39">
        <v>67645880</v>
      </c>
      <c r="G85" s="39">
        <v>1000000</v>
      </c>
      <c r="H85" s="39">
        <v>66645880</v>
      </c>
      <c r="I85" s="39">
        <v>0</v>
      </c>
      <c r="J85" s="39">
        <v>0</v>
      </c>
      <c r="K85" s="39">
        <v>0</v>
      </c>
      <c r="L85" s="39">
        <v>0</v>
      </c>
      <c r="M85" s="39">
        <v>0</v>
      </c>
      <c r="N85" s="39">
        <v>0</v>
      </c>
      <c r="O85" s="39">
        <v>0</v>
      </c>
      <c r="P85" s="39">
        <v>0</v>
      </c>
      <c r="Q85" s="39">
        <v>0</v>
      </c>
      <c r="R85" s="48">
        <v>0</v>
      </c>
      <c r="S85" s="48">
        <v>0</v>
      </c>
      <c r="T85" s="48">
        <v>0</v>
      </c>
      <c r="U85" s="49">
        <v>0</v>
      </c>
      <c r="AA85" s="2" t="e">
        <f>EXACT(#REF!,B85)</f>
        <v>#REF!</v>
      </c>
      <c r="AB85" s="2" t="e">
        <f>EXACT(#REF!,C85)</f>
        <v>#REF!</v>
      </c>
      <c r="AC85" s="2" t="e">
        <f>EXACT(#REF!,D85)</f>
        <v>#REF!</v>
      </c>
    </row>
    <row r="86" spans="1:29" s="1" customFormat="1" ht="11.25" customHeight="1" x14ac:dyDescent="0.2">
      <c r="A86" s="9">
        <v>81</v>
      </c>
      <c r="B86" s="36" t="s">
        <v>76</v>
      </c>
      <c r="C86" s="44" t="s">
        <v>10</v>
      </c>
      <c r="D86" s="44" t="s">
        <v>14</v>
      </c>
      <c r="E86" s="45">
        <v>41820</v>
      </c>
      <c r="F86" s="39">
        <v>2168305059</v>
      </c>
      <c r="G86" s="39">
        <v>1500000</v>
      </c>
      <c r="H86" s="39">
        <v>2166805059</v>
      </c>
      <c r="I86" s="39">
        <v>0</v>
      </c>
      <c r="J86" s="39">
        <v>0</v>
      </c>
      <c r="K86" s="39">
        <v>0</v>
      </c>
      <c r="L86" s="39">
        <v>0</v>
      </c>
      <c r="M86" s="39">
        <v>0</v>
      </c>
      <c r="N86" s="39">
        <v>0</v>
      </c>
      <c r="O86" s="39">
        <v>0</v>
      </c>
      <c r="P86" s="39">
        <v>0</v>
      </c>
      <c r="Q86" s="39">
        <v>0</v>
      </c>
      <c r="R86" s="48">
        <v>0</v>
      </c>
      <c r="S86" s="48">
        <v>0</v>
      </c>
      <c r="T86" s="48">
        <v>0</v>
      </c>
      <c r="U86" s="49">
        <v>0</v>
      </c>
      <c r="AA86" s="2" t="e">
        <f>EXACT(#REF!,B86)</f>
        <v>#REF!</v>
      </c>
      <c r="AB86" s="2" t="e">
        <f>EXACT(#REF!,C86)</f>
        <v>#REF!</v>
      </c>
      <c r="AC86" s="2" t="e">
        <f>EXACT(#REF!,D86)</f>
        <v>#REF!</v>
      </c>
    </row>
    <row r="87" spans="1:29" s="1" customFormat="1" ht="11.25" customHeight="1" x14ac:dyDescent="0.2">
      <c r="A87" s="9">
        <v>82</v>
      </c>
      <c r="B87" s="36" t="s">
        <v>77</v>
      </c>
      <c r="C87" s="44" t="s">
        <v>10</v>
      </c>
      <c r="D87" s="44" t="s">
        <v>16</v>
      </c>
      <c r="E87" s="45">
        <v>41820</v>
      </c>
      <c r="F87" s="39">
        <v>2615835380</v>
      </c>
      <c r="G87" s="39">
        <v>249907514</v>
      </c>
      <c r="H87" s="39">
        <v>2365927866</v>
      </c>
      <c r="I87" s="39">
        <v>908739559</v>
      </c>
      <c r="J87" s="39">
        <v>715409671</v>
      </c>
      <c r="K87" s="39">
        <v>193329888</v>
      </c>
      <c r="L87" s="39">
        <v>80000000</v>
      </c>
      <c r="M87" s="39">
        <v>19897944</v>
      </c>
      <c r="N87" s="39">
        <v>9824949</v>
      </c>
      <c r="O87" s="39">
        <v>10072995</v>
      </c>
      <c r="P87" s="39">
        <v>3000000</v>
      </c>
      <c r="Q87" s="39">
        <v>1540336872</v>
      </c>
      <c r="R87" s="48">
        <v>1308143744</v>
      </c>
      <c r="S87" s="48">
        <v>232193128</v>
      </c>
      <c r="T87" s="48">
        <v>100000000</v>
      </c>
      <c r="U87" s="49">
        <v>0</v>
      </c>
      <c r="AA87" s="2" t="e">
        <f>EXACT(#REF!,B87)</f>
        <v>#REF!</v>
      </c>
      <c r="AB87" s="2" t="e">
        <f>EXACT(#REF!,C87)</f>
        <v>#REF!</v>
      </c>
      <c r="AC87" s="2" t="e">
        <f>EXACT(#REF!,D87)</f>
        <v>#REF!</v>
      </c>
    </row>
    <row r="88" spans="1:29" s="1" customFormat="1" ht="11.25" customHeight="1" x14ac:dyDescent="0.2">
      <c r="A88" s="9">
        <v>83</v>
      </c>
      <c r="B88" s="36" t="s">
        <v>114</v>
      </c>
      <c r="C88" s="44" t="s">
        <v>13</v>
      </c>
      <c r="D88" s="44" t="s">
        <v>14</v>
      </c>
      <c r="E88" s="45">
        <v>41820</v>
      </c>
      <c r="F88" s="39">
        <v>1798388</v>
      </c>
      <c r="G88" s="39">
        <v>1000000</v>
      </c>
      <c r="H88" s="39">
        <v>798388</v>
      </c>
      <c r="I88" s="39">
        <v>0</v>
      </c>
      <c r="J88" s="39">
        <v>0</v>
      </c>
      <c r="K88" s="39">
        <v>0</v>
      </c>
      <c r="L88" s="39">
        <v>0</v>
      </c>
      <c r="M88" s="39">
        <v>0</v>
      </c>
      <c r="N88" s="39">
        <v>0</v>
      </c>
      <c r="O88" s="39">
        <v>0</v>
      </c>
      <c r="P88" s="39">
        <v>0</v>
      </c>
      <c r="Q88" s="39">
        <v>0</v>
      </c>
      <c r="R88" s="48">
        <v>0</v>
      </c>
      <c r="S88" s="48">
        <v>0</v>
      </c>
      <c r="T88" s="48">
        <v>0</v>
      </c>
      <c r="U88" s="49">
        <v>0</v>
      </c>
      <c r="AA88" s="2" t="e">
        <f>EXACT(#REF!,B88)</f>
        <v>#REF!</v>
      </c>
      <c r="AB88" s="2" t="e">
        <f>EXACT(#REF!,C88)</f>
        <v>#REF!</v>
      </c>
      <c r="AC88" s="2" t="e">
        <f>EXACT(#REF!,D88)</f>
        <v>#REF!</v>
      </c>
    </row>
    <row r="89" spans="1:29" s="1" customFormat="1" ht="11.25" customHeight="1" x14ac:dyDescent="0.2">
      <c r="A89" s="9">
        <v>84</v>
      </c>
      <c r="B89" s="36" t="s">
        <v>113</v>
      </c>
      <c r="C89" s="44" t="s">
        <v>10</v>
      </c>
      <c r="D89" s="44" t="s">
        <v>14</v>
      </c>
      <c r="E89" s="45">
        <v>41820</v>
      </c>
      <c r="F89" s="39">
        <v>6644072</v>
      </c>
      <c r="G89" s="39">
        <v>1292016</v>
      </c>
      <c r="H89" s="39">
        <v>5352056</v>
      </c>
      <c r="I89" s="39">
        <v>29990792</v>
      </c>
      <c r="J89" s="39">
        <v>27867417</v>
      </c>
      <c r="K89" s="39">
        <v>2123375</v>
      </c>
      <c r="L89" s="39">
        <v>1750000</v>
      </c>
      <c r="M89" s="39">
        <v>0</v>
      </c>
      <c r="N89" s="39">
        <v>0</v>
      </c>
      <c r="O89" s="39">
        <v>0</v>
      </c>
      <c r="P89" s="39">
        <v>0</v>
      </c>
      <c r="Q89" s="39">
        <v>0</v>
      </c>
      <c r="R89" s="48">
        <v>0</v>
      </c>
      <c r="S89" s="48">
        <v>0</v>
      </c>
      <c r="T89" s="48">
        <v>0</v>
      </c>
      <c r="U89" s="49">
        <v>0</v>
      </c>
      <c r="AA89" s="2" t="e">
        <f>EXACT(#REF!,B89)</f>
        <v>#REF!</v>
      </c>
      <c r="AB89" s="2" t="e">
        <f>EXACT(#REF!,C89)</f>
        <v>#REF!</v>
      </c>
      <c r="AC89" s="2" t="e">
        <f>EXACT(#REF!,D89)</f>
        <v>#REF!</v>
      </c>
    </row>
    <row r="90" spans="1:29" s="1" customFormat="1" ht="11.25" customHeight="1" x14ac:dyDescent="0.2">
      <c r="A90" s="9">
        <v>85</v>
      </c>
      <c r="B90" s="36" t="s">
        <v>78</v>
      </c>
      <c r="C90" s="44" t="s">
        <v>13</v>
      </c>
      <c r="D90" s="44" t="s">
        <v>14</v>
      </c>
      <c r="E90" s="45">
        <v>41820</v>
      </c>
      <c r="F90" s="39">
        <v>4826457</v>
      </c>
      <c r="G90" s="39">
        <v>1000000</v>
      </c>
      <c r="H90" s="39">
        <v>3826457</v>
      </c>
      <c r="I90" s="39">
        <v>48584776</v>
      </c>
      <c r="J90" s="39">
        <v>45896560</v>
      </c>
      <c r="K90" s="39">
        <v>2688216</v>
      </c>
      <c r="L90" s="39">
        <v>700000</v>
      </c>
      <c r="M90" s="39">
        <v>2146468</v>
      </c>
      <c r="N90" s="39">
        <v>1821901</v>
      </c>
      <c r="O90" s="39">
        <v>324567</v>
      </c>
      <c r="P90" s="39">
        <v>200000</v>
      </c>
      <c r="Q90" s="39">
        <v>0</v>
      </c>
      <c r="R90" s="48">
        <v>0</v>
      </c>
      <c r="S90" s="48">
        <v>0</v>
      </c>
      <c r="T90" s="48">
        <v>0</v>
      </c>
      <c r="U90" s="49">
        <v>0</v>
      </c>
      <c r="AA90" s="2" t="e">
        <f>EXACT(#REF!,B90)</f>
        <v>#REF!</v>
      </c>
      <c r="AB90" s="2" t="e">
        <f>EXACT(#REF!,C90)</f>
        <v>#REF!</v>
      </c>
      <c r="AC90" s="2" t="e">
        <f>EXACT(#REF!,D90)</f>
        <v>#REF!</v>
      </c>
    </row>
    <row r="91" spans="1:29" s="1" customFormat="1" ht="11.25" customHeight="1" x14ac:dyDescent="0.2">
      <c r="A91" s="10"/>
      <c r="B91" s="25"/>
      <c r="C91" s="25"/>
      <c r="D91" s="25"/>
      <c r="E91" s="5"/>
      <c r="F91" s="40"/>
      <c r="G91" s="40"/>
      <c r="H91" s="40"/>
      <c r="I91" s="41"/>
      <c r="J91" s="41"/>
      <c r="K91" s="41"/>
      <c r="L91" s="41"/>
      <c r="M91" s="41"/>
      <c r="N91" s="41"/>
      <c r="O91" s="41"/>
      <c r="P91" s="41"/>
      <c r="Q91" s="41"/>
      <c r="R91" s="41"/>
      <c r="S91" s="41"/>
      <c r="T91" s="41"/>
      <c r="U91" s="41"/>
      <c r="AA91" s="2" t="b">
        <f t="shared" ref="AA91" si="0">EXACT(B91,F91)</f>
        <v>1</v>
      </c>
      <c r="AB91" s="2" t="b">
        <f t="shared" ref="AB91" si="1">EXACT(C91,G91)</f>
        <v>1</v>
      </c>
      <c r="AC91" s="2" t="b">
        <f t="shared" ref="AC91" si="2">EXACT(D91,H91)</f>
        <v>1</v>
      </c>
    </row>
    <row r="92" spans="1:29" s="1" customFormat="1" ht="11.25" customHeight="1" x14ac:dyDescent="0.2">
      <c r="A92" s="10"/>
      <c r="B92" s="11"/>
      <c r="C92" s="22"/>
      <c r="D92" s="25"/>
      <c r="E92" s="12"/>
      <c r="F92" s="40"/>
      <c r="G92" s="40"/>
      <c r="H92" s="40"/>
      <c r="I92" s="42"/>
      <c r="J92" s="42"/>
      <c r="K92" s="42"/>
      <c r="L92" s="42"/>
      <c r="M92" s="42"/>
      <c r="N92" s="42"/>
      <c r="O92" s="42"/>
      <c r="P92" s="42"/>
      <c r="Q92" s="42"/>
      <c r="R92" s="42"/>
      <c r="S92" s="42"/>
      <c r="T92" s="42"/>
      <c r="U92" s="42"/>
    </row>
    <row r="93" spans="1:29" s="1" customFormat="1" ht="11.25" customHeight="1" thickBot="1" x14ac:dyDescent="0.25">
      <c r="A93" s="10"/>
      <c r="B93" s="13" t="s">
        <v>0</v>
      </c>
      <c r="C93" s="22"/>
      <c r="D93" s="25"/>
      <c r="E93" s="5"/>
      <c r="F93" s="40"/>
      <c r="G93" s="40"/>
      <c r="H93" s="40"/>
      <c r="I93" s="43">
        <f>SUM(I6:I90)</f>
        <v>161810009918</v>
      </c>
      <c r="J93" s="43">
        <f t="shared" ref="J93:U93" si="3">SUM(J6:J90)</f>
        <v>149552995543</v>
      </c>
      <c r="K93" s="43">
        <f t="shared" si="3"/>
        <v>12257014375</v>
      </c>
      <c r="L93" s="43">
        <f t="shared" si="3"/>
        <v>7629458760</v>
      </c>
      <c r="M93" s="43">
        <f t="shared" si="3"/>
        <v>39354742569</v>
      </c>
      <c r="N93" s="43">
        <f t="shared" si="3"/>
        <v>34868708910</v>
      </c>
      <c r="O93" s="43">
        <f t="shared" si="3"/>
        <v>4486033659</v>
      </c>
      <c r="P93" s="43">
        <f t="shared" si="3"/>
        <v>2977656136</v>
      </c>
      <c r="Q93" s="43">
        <f t="shared" si="3"/>
        <v>41677046177</v>
      </c>
      <c r="R93" s="43">
        <f t="shared" si="3"/>
        <v>34213518907</v>
      </c>
      <c r="S93" s="43">
        <f t="shared" si="3"/>
        <v>7463527270</v>
      </c>
      <c r="T93" s="43">
        <f t="shared" si="3"/>
        <v>2649950023</v>
      </c>
      <c r="U93" s="43">
        <f t="shared" si="3"/>
        <v>590585782</v>
      </c>
    </row>
    <row r="94" spans="1:29" s="1" customFormat="1" ht="11.25" customHeight="1" thickTop="1" x14ac:dyDescent="0.2">
      <c r="A94" s="15"/>
      <c r="B94" s="13"/>
      <c r="C94" s="22"/>
      <c r="D94" s="25"/>
      <c r="E94" s="5"/>
      <c r="F94" s="27"/>
      <c r="G94" s="27"/>
      <c r="H94" s="27"/>
      <c r="I94" s="32"/>
      <c r="J94" s="14"/>
      <c r="K94" s="14"/>
      <c r="L94" s="14"/>
      <c r="M94" s="14"/>
      <c r="N94" s="14"/>
      <c r="O94" s="14"/>
      <c r="P94" s="14"/>
      <c r="Q94" s="14"/>
      <c r="R94" s="14"/>
      <c r="S94" s="14"/>
      <c r="T94" s="14"/>
      <c r="U94" s="14"/>
    </row>
    <row r="95" spans="1:29" s="1" customFormat="1" ht="11.25" customHeight="1" x14ac:dyDescent="0.2">
      <c r="A95" s="15"/>
      <c r="B95" s="13" t="s">
        <v>170</v>
      </c>
      <c r="C95" s="21">
        <v>86</v>
      </c>
      <c r="D95" s="23"/>
      <c r="E95" s="5"/>
      <c r="F95" s="27"/>
      <c r="G95" s="27"/>
      <c r="H95" s="27"/>
      <c r="I95" s="32"/>
      <c r="J95" s="14"/>
      <c r="K95" s="14"/>
      <c r="L95" s="14"/>
      <c r="M95" s="14"/>
      <c r="N95" s="14"/>
      <c r="O95" s="14"/>
      <c r="P95" s="14"/>
      <c r="Q95" s="14"/>
      <c r="R95" s="14"/>
      <c r="S95" s="14"/>
      <c r="T95" s="14"/>
      <c r="U95" s="14"/>
    </row>
    <row r="96" spans="1:29" s="1" customFormat="1" ht="11.25" customHeight="1" x14ac:dyDescent="0.2">
      <c r="A96" s="15"/>
      <c r="B96" s="16"/>
      <c r="C96" s="21"/>
      <c r="D96" s="23"/>
      <c r="E96" s="5"/>
      <c r="F96" s="27"/>
      <c r="G96" s="27"/>
      <c r="H96" s="27"/>
      <c r="I96" s="32"/>
      <c r="J96" s="14"/>
      <c r="K96" s="14"/>
      <c r="L96" s="14"/>
      <c r="M96" s="14"/>
      <c r="N96" s="14"/>
      <c r="O96" s="14"/>
      <c r="P96" s="14"/>
      <c r="Q96" s="14"/>
      <c r="R96" s="14"/>
      <c r="S96" s="14"/>
      <c r="T96" s="14"/>
      <c r="U96" s="14"/>
    </row>
    <row r="97" spans="1:21" s="1" customFormat="1" ht="11.25" customHeight="1" x14ac:dyDescent="0.2">
      <c r="A97" s="15"/>
      <c r="B97" s="13" t="s">
        <v>1</v>
      </c>
      <c r="C97" s="22">
        <v>1</v>
      </c>
      <c r="D97" s="25"/>
      <c r="E97" s="5"/>
      <c r="F97" s="27"/>
      <c r="G97" s="27"/>
      <c r="H97" s="27"/>
      <c r="I97" s="32"/>
      <c r="J97" s="14"/>
      <c r="K97" s="14"/>
      <c r="L97" s="14"/>
      <c r="M97" s="14"/>
      <c r="N97" s="14"/>
      <c r="O97" s="14"/>
      <c r="P97" s="14"/>
      <c r="Q97" s="14"/>
      <c r="R97" s="14"/>
      <c r="S97" s="14"/>
      <c r="T97" s="14"/>
      <c r="U97" s="14"/>
    </row>
    <row r="98" spans="1:21" s="1" customFormat="1" ht="11.25" customHeight="1" x14ac:dyDescent="0.2">
      <c r="A98" s="15"/>
      <c r="B98" s="38" t="s">
        <v>173</v>
      </c>
      <c r="C98" s="22"/>
      <c r="D98" s="25"/>
      <c r="E98" s="5"/>
      <c r="F98" s="27"/>
      <c r="G98" s="27"/>
      <c r="H98" s="27"/>
      <c r="I98" s="32"/>
      <c r="J98" s="14"/>
      <c r="K98" s="14"/>
      <c r="L98" s="14"/>
      <c r="M98" s="14"/>
      <c r="N98" s="14"/>
      <c r="O98" s="14"/>
      <c r="P98" s="14"/>
      <c r="Q98" s="14"/>
      <c r="R98" s="14"/>
      <c r="S98" s="14"/>
      <c r="T98" s="14"/>
      <c r="U98" s="14"/>
    </row>
    <row r="99" spans="1:21" s="1" customFormat="1" ht="11.25" customHeight="1" x14ac:dyDescent="0.2">
      <c r="A99" s="15"/>
      <c r="B99" s="17"/>
      <c r="C99" s="22"/>
      <c r="D99" s="25"/>
      <c r="E99" s="5"/>
      <c r="F99" s="27"/>
      <c r="G99" s="27"/>
      <c r="H99" s="27"/>
      <c r="I99" s="32"/>
      <c r="J99" s="14"/>
      <c r="K99" s="14"/>
      <c r="L99" s="14"/>
      <c r="M99" s="14"/>
      <c r="N99" s="14"/>
      <c r="O99" s="14"/>
      <c r="P99" s="14"/>
      <c r="Q99" s="14"/>
      <c r="R99" s="14"/>
      <c r="S99" s="14"/>
      <c r="T99" s="14"/>
      <c r="U99" s="14"/>
    </row>
    <row r="100" spans="1:21" s="1" customFormat="1" ht="11.25" customHeight="1" x14ac:dyDescent="0.2">
      <c r="A100" s="15"/>
      <c r="B100" s="18" t="s">
        <v>2</v>
      </c>
      <c r="C100" s="22">
        <v>2</v>
      </c>
      <c r="D100" s="25"/>
      <c r="E100" s="5"/>
      <c r="F100" s="27"/>
      <c r="G100" s="27"/>
      <c r="H100" s="27"/>
      <c r="I100" s="32"/>
      <c r="J100" s="14"/>
      <c r="K100" s="14"/>
      <c r="L100" s="14"/>
      <c r="M100" s="14"/>
      <c r="N100" s="14"/>
      <c r="O100" s="14"/>
      <c r="P100" s="14"/>
      <c r="Q100" s="14"/>
      <c r="R100" s="14"/>
      <c r="S100" s="14"/>
      <c r="T100" s="14"/>
      <c r="U100" s="14"/>
    </row>
    <row r="101" spans="1:21" s="1" customFormat="1" ht="11.25" customHeight="1" x14ac:dyDescent="0.2">
      <c r="A101" s="15"/>
      <c r="B101" s="17" t="s">
        <v>115</v>
      </c>
      <c r="C101" s="22"/>
      <c r="D101" s="25"/>
      <c r="E101" s="5"/>
      <c r="F101" s="27"/>
      <c r="G101" s="27"/>
      <c r="H101" s="27"/>
      <c r="I101" s="32"/>
      <c r="J101" s="14"/>
      <c r="K101" s="14"/>
      <c r="L101" s="14"/>
      <c r="M101" s="14"/>
      <c r="N101" s="14"/>
      <c r="O101" s="14"/>
      <c r="P101" s="14"/>
      <c r="Q101" s="14"/>
      <c r="R101" s="14"/>
      <c r="S101" s="14"/>
      <c r="T101" s="14"/>
      <c r="U101" s="14"/>
    </row>
    <row r="102" spans="1:21" s="1" customFormat="1" ht="11.25" customHeight="1" x14ac:dyDescent="0.2">
      <c r="A102" s="15"/>
      <c r="B102" s="17" t="s">
        <v>60</v>
      </c>
      <c r="C102" s="22"/>
      <c r="D102" s="25"/>
      <c r="E102" s="5"/>
      <c r="F102" s="27"/>
      <c r="G102" s="27"/>
      <c r="H102" s="27"/>
      <c r="I102" s="32"/>
      <c r="J102" s="14"/>
      <c r="K102" s="14"/>
      <c r="L102" s="14"/>
      <c r="M102" s="14"/>
      <c r="N102" s="14"/>
      <c r="O102" s="14"/>
      <c r="P102" s="14"/>
      <c r="Q102" s="14"/>
      <c r="R102" s="14"/>
      <c r="S102" s="14"/>
      <c r="T102" s="14"/>
      <c r="U102" s="14"/>
    </row>
    <row r="103" spans="1:21" s="1" customFormat="1" ht="11.25" customHeight="1" x14ac:dyDescent="0.2">
      <c r="A103" s="9"/>
      <c r="C103" s="6"/>
      <c r="D103" s="6"/>
      <c r="E103" s="5"/>
      <c r="F103" s="27"/>
      <c r="G103" s="27"/>
      <c r="H103" s="27"/>
      <c r="I103" s="32"/>
      <c r="J103" s="14"/>
      <c r="K103" s="14"/>
      <c r="L103" s="14"/>
      <c r="M103" s="14"/>
      <c r="N103" s="14"/>
      <c r="O103" s="14"/>
      <c r="P103" s="14"/>
      <c r="Q103" s="14"/>
      <c r="R103" s="14"/>
      <c r="S103" s="14"/>
      <c r="T103" s="14"/>
      <c r="U103" s="14"/>
    </row>
    <row r="104" spans="1:21" s="1" customFormat="1" ht="11.25" customHeight="1" x14ac:dyDescent="0.2">
      <c r="A104" s="9"/>
      <c r="B104" s="13" t="s">
        <v>109</v>
      </c>
      <c r="C104" s="22"/>
      <c r="D104" s="25"/>
      <c r="E104" s="5"/>
      <c r="F104" s="27"/>
      <c r="G104" s="27"/>
      <c r="H104" s="27"/>
      <c r="I104" s="32"/>
      <c r="J104" s="14"/>
      <c r="K104" s="14"/>
      <c r="L104" s="14"/>
      <c r="M104" s="14"/>
      <c r="N104" s="14"/>
      <c r="O104" s="14"/>
      <c r="P104" s="14"/>
      <c r="Q104" s="14"/>
      <c r="R104" s="14"/>
      <c r="S104" s="14"/>
      <c r="T104" s="14"/>
      <c r="U104" s="14"/>
    </row>
    <row r="105" spans="1:21" s="1" customFormat="1" ht="11.25" customHeight="1" x14ac:dyDescent="0.2">
      <c r="A105" s="9"/>
      <c r="B105" s="1" t="s">
        <v>111</v>
      </c>
      <c r="C105" s="22"/>
      <c r="D105" s="25"/>
      <c r="E105" s="5"/>
      <c r="F105" s="27"/>
      <c r="G105" s="27"/>
      <c r="H105" s="27"/>
      <c r="I105" s="32"/>
      <c r="J105" s="14"/>
      <c r="K105" s="14"/>
      <c r="L105" s="14"/>
      <c r="M105" s="14"/>
      <c r="N105" s="14"/>
      <c r="O105" s="14"/>
      <c r="P105" s="14"/>
      <c r="Q105" s="14"/>
      <c r="R105" s="14"/>
      <c r="S105" s="14"/>
      <c r="T105" s="14"/>
      <c r="U105" s="14"/>
    </row>
    <row r="106" spans="1:21" s="1" customFormat="1" ht="11.25" customHeight="1" x14ac:dyDescent="0.2">
      <c r="A106" s="4"/>
      <c r="B106" s="2"/>
      <c r="C106" s="22"/>
      <c r="D106" s="25"/>
      <c r="E106" s="5"/>
      <c r="F106" s="27"/>
      <c r="G106" s="27"/>
      <c r="H106" s="27"/>
      <c r="I106" s="32"/>
      <c r="J106" s="14"/>
      <c r="K106" s="14"/>
      <c r="L106" s="14"/>
      <c r="M106" s="14"/>
      <c r="N106" s="14"/>
      <c r="O106" s="14"/>
      <c r="P106" s="14"/>
      <c r="Q106" s="14"/>
      <c r="R106" s="14"/>
      <c r="S106" s="14"/>
      <c r="T106" s="14"/>
      <c r="U106" s="14"/>
    </row>
    <row r="107" spans="1:21" s="1" customFormat="1" ht="11.25" customHeight="1" x14ac:dyDescent="0.2">
      <c r="A107" s="4"/>
      <c r="B107" s="13" t="s">
        <v>171</v>
      </c>
      <c r="C107" s="22">
        <f>C95+C97-C100</f>
        <v>85</v>
      </c>
      <c r="D107" s="25"/>
      <c r="E107" s="5"/>
      <c r="F107" s="19"/>
      <c r="G107" s="19"/>
      <c r="H107" s="19"/>
      <c r="I107" s="33"/>
      <c r="J107" s="19"/>
      <c r="K107" s="19"/>
      <c r="L107" s="19"/>
      <c r="M107" s="19"/>
      <c r="N107" s="19"/>
      <c r="O107" s="19"/>
      <c r="P107" s="19"/>
      <c r="Q107" s="19"/>
      <c r="R107" s="19"/>
      <c r="S107" s="19"/>
      <c r="T107" s="19"/>
      <c r="U107" s="19"/>
    </row>
    <row r="108" spans="1:21" s="1" customFormat="1" ht="11.25" customHeight="1" x14ac:dyDescent="0.2">
      <c r="A108" s="4"/>
      <c r="B108" s="2"/>
      <c r="C108" s="22"/>
      <c r="D108" s="25"/>
      <c r="E108" s="5"/>
      <c r="F108" s="28"/>
      <c r="G108" s="28"/>
      <c r="H108" s="28"/>
      <c r="I108" s="34"/>
      <c r="J108" s="20"/>
      <c r="K108" s="20"/>
      <c r="L108" s="20"/>
      <c r="M108" s="20"/>
      <c r="N108" s="20"/>
      <c r="O108" s="20"/>
      <c r="P108" s="20"/>
      <c r="Q108" s="20"/>
      <c r="R108" s="20"/>
      <c r="S108" s="20"/>
      <c r="T108" s="20"/>
      <c r="U108" s="20"/>
    </row>
    <row r="109" spans="1:21" x14ac:dyDescent="0.2">
      <c r="B109" s="59" t="s">
        <v>137</v>
      </c>
      <c r="C109" s="59"/>
      <c r="D109" s="59"/>
      <c r="E109" s="59"/>
      <c r="F109" s="59"/>
      <c r="G109" s="59"/>
      <c r="H109" s="59"/>
      <c r="I109" s="59"/>
      <c r="J109" s="59"/>
      <c r="K109" s="59"/>
      <c r="L109" s="59"/>
      <c r="M109" s="59"/>
      <c r="N109" s="59"/>
      <c r="O109" s="59"/>
      <c r="P109" s="59"/>
      <c r="Q109" s="59"/>
      <c r="R109" s="59"/>
      <c r="S109" s="59"/>
      <c r="T109" s="59"/>
      <c r="U109" s="59"/>
    </row>
    <row r="110" spans="1:21" x14ac:dyDescent="0.2">
      <c r="B110" s="50" t="s">
        <v>138</v>
      </c>
      <c r="C110" s="50"/>
      <c r="D110" s="50"/>
      <c r="E110" s="50"/>
      <c r="F110" s="50"/>
      <c r="G110" s="50"/>
      <c r="H110" s="50"/>
      <c r="I110" s="50"/>
      <c r="J110" s="50"/>
      <c r="K110" s="50"/>
      <c r="L110" s="50"/>
      <c r="M110" s="50"/>
      <c r="N110" s="50"/>
      <c r="O110" s="50"/>
      <c r="P110" s="50"/>
      <c r="Q110" s="50"/>
      <c r="R110" s="50"/>
      <c r="S110" s="50"/>
      <c r="T110" s="50"/>
      <c r="U110" s="50"/>
    </row>
    <row r="111" spans="1:21" x14ac:dyDescent="0.2">
      <c r="B111" s="50" t="s">
        <v>139</v>
      </c>
      <c r="C111" s="50"/>
      <c r="D111" s="50"/>
      <c r="E111" s="50"/>
      <c r="F111" s="50"/>
      <c r="G111" s="50"/>
      <c r="H111" s="50"/>
      <c r="I111" s="50"/>
      <c r="J111" s="50"/>
      <c r="K111" s="50"/>
      <c r="L111" s="50"/>
      <c r="M111" s="50"/>
      <c r="N111" s="50"/>
      <c r="O111" s="50"/>
      <c r="P111" s="50"/>
      <c r="Q111" s="50"/>
      <c r="R111" s="50"/>
      <c r="S111" s="50"/>
      <c r="T111" s="50"/>
      <c r="U111" s="50"/>
    </row>
    <row r="112" spans="1:21" x14ac:dyDescent="0.2">
      <c r="B112" s="50" t="s">
        <v>140</v>
      </c>
      <c r="C112" s="50"/>
      <c r="D112" s="50"/>
      <c r="E112" s="50"/>
      <c r="F112" s="50"/>
      <c r="G112" s="50"/>
      <c r="H112" s="50"/>
      <c r="I112" s="50"/>
      <c r="J112" s="50"/>
      <c r="K112" s="50"/>
      <c r="L112" s="50"/>
      <c r="M112" s="50"/>
      <c r="N112" s="50"/>
      <c r="O112" s="50"/>
      <c r="P112" s="50"/>
      <c r="Q112" s="50"/>
      <c r="R112" s="50"/>
      <c r="S112" s="50"/>
      <c r="T112" s="50"/>
      <c r="U112" s="50"/>
    </row>
    <row r="113" spans="2:21" x14ac:dyDescent="0.2">
      <c r="B113" s="57" t="s">
        <v>128</v>
      </c>
      <c r="C113" s="57"/>
      <c r="D113" s="57"/>
      <c r="E113" s="57"/>
      <c r="F113" s="57"/>
      <c r="G113" s="57"/>
      <c r="H113" s="57"/>
      <c r="I113" s="57"/>
      <c r="J113" s="57"/>
      <c r="K113" s="57"/>
      <c r="L113" s="57"/>
      <c r="M113" s="57"/>
      <c r="N113" s="57"/>
      <c r="O113" s="57"/>
      <c r="P113" s="57"/>
      <c r="Q113" s="57"/>
      <c r="R113" s="57"/>
      <c r="S113" s="57"/>
      <c r="T113" s="57"/>
      <c r="U113" s="57"/>
    </row>
    <row r="114" spans="2:21" x14ac:dyDescent="0.2">
      <c r="B114" s="58"/>
      <c r="C114" s="58"/>
      <c r="D114" s="58"/>
      <c r="E114" s="58"/>
      <c r="F114" s="58"/>
      <c r="G114" s="58"/>
      <c r="H114" s="58"/>
      <c r="I114" s="58"/>
      <c r="J114" s="58"/>
      <c r="K114" s="58"/>
      <c r="L114" s="58"/>
      <c r="M114" s="58"/>
      <c r="N114" s="58"/>
      <c r="O114" s="58"/>
      <c r="P114" s="58"/>
      <c r="Q114" s="58"/>
      <c r="R114" s="58"/>
      <c r="S114" s="58"/>
      <c r="T114" s="58"/>
      <c r="U114" s="58"/>
    </row>
    <row r="115" spans="2:21" x14ac:dyDescent="0.2">
      <c r="B115" s="50" t="s">
        <v>163</v>
      </c>
      <c r="C115" s="50"/>
      <c r="D115" s="50"/>
      <c r="E115" s="50"/>
      <c r="F115" s="50"/>
      <c r="G115" s="50"/>
      <c r="H115" s="50"/>
      <c r="I115" s="50"/>
      <c r="J115" s="50"/>
      <c r="K115" s="50"/>
      <c r="L115" s="50"/>
      <c r="M115" s="50"/>
      <c r="N115" s="50"/>
      <c r="O115" s="50"/>
      <c r="P115" s="50"/>
      <c r="Q115" s="50"/>
      <c r="R115" s="50"/>
      <c r="S115" s="50"/>
      <c r="T115" s="50"/>
      <c r="U115" s="50"/>
    </row>
    <row r="116" spans="2:21" x14ac:dyDescent="0.2">
      <c r="B116" s="58"/>
      <c r="C116" s="58"/>
      <c r="D116" s="58"/>
      <c r="E116" s="58"/>
      <c r="F116" s="58"/>
      <c r="G116" s="58"/>
      <c r="H116" s="58"/>
      <c r="I116" s="58"/>
      <c r="J116" s="58"/>
      <c r="K116" s="58"/>
      <c r="L116" s="58"/>
      <c r="M116" s="58"/>
      <c r="N116" s="58"/>
      <c r="O116" s="58"/>
      <c r="P116" s="58"/>
      <c r="Q116" s="58"/>
      <c r="R116" s="58"/>
      <c r="S116" s="58"/>
      <c r="T116" s="58"/>
      <c r="U116" s="58"/>
    </row>
    <row r="117" spans="2:21" x14ac:dyDescent="0.2">
      <c r="B117" s="50" t="s">
        <v>84</v>
      </c>
      <c r="C117" s="50"/>
      <c r="D117" s="50"/>
      <c r="E117" s="50"/>
      <c r="F117" s="50"/>
      <c r="G117" s="50"/>
      <c r="H117" s="50"/>
      <c r="I117" s="50"/>
      <c r="J117" s="50"/>
      <c r="K117" s="50"/>
      <c r="L117" s="50"/>
      <c r="M117" s="50"/>
      <c r="N117" s="50"/>
      <c r="O117" s="50"/>
      <c r="P117" s="50"/>
      <c r="Q117" s="50"/>
      <c r="R117" s="50"/>
      <c r="S117" s="50"/>
      <c r="T117" s="50"/>
      <c r="U117" s="50"/>
    </row>
    <row r="118" spans="2:21" x14ac:dyDescent="0.2">
      <c r="B118" s="50"/>
      <c r="C118" s="50"/>
      <c r="D118" s="50"/>
      <c r="E118" s="50"/>
      <c r="F118" s="50"/>
      <c r="G118" s="50"/>
      <c r="H118" s="50"/>
      <c r="I118" s="50"/>
      <c r="J118" s="50"/>
      <c r="K118" s="50"/>
      <c r="L118" s="50"/>
      <c r="M118" s="50"/>
      <c r="N118" s="50"/>
      <c r="O118" s="50"/>
      <c r="P118" s="50"/>
      <c r="Q118" s="50"/>
      <c r="R118" s="50"/>
      <c r="S118" s="50"/>
      <c r="T118" s="50"/>
      <c r="U118" s="50"/>
    </row>
    <row r="119" spans="2:21" x14ac:dyDescent="0.2">
      <c r="B119" s="54" t="s">
        <v>4</v>
      </c>
      <c r="C119" s="54"/>
      <c r="D119" s="54"/>
      <c r="E119" s="54"/>
      <c r="F119" s="54"/>
      <c r="G119" s="54"/>
      <c r="H119" s="54"/>
      <c r="I119" s="54"/>
      <c r="J119" s="54"/>
      <c r="K119" s="54"/>
      <c r="L119" s="54"/>
      <c r="M119" s="54"/>
      <c r="N119" s="54"/>
      <c r="O119" s="54"/>
      <c r="P119" s="54"/>
      <c r="Q119" s="54"/>
      <c r="R119" s="54"/>
      <c r="S119" s="54"/>
      <c r="T119" s="54"/>
      <c r="U119" s="54"/>
    </row>
    <row r="120" spans="2:21" x14ac:dyDescent="0.2">
      <c r="B120" s="54" t="s">
        <v>5</v>
      </c>
      <c r="C120" s="54"/>
      <c r="D120" s="54"/>
      <c r="E120" s="54"/>
      <c r="F120" s="54"/>
      <c r="G120" s="54"/>
      <c r="H120" s="54"/>
      <c r="I120" s="54"/>
      <c r="J120" s="54"/>
      <c r="K120" s="54"/>
      <c r="L120" s="54"/>
      <c r="M120" s="54"/>
      <c r="N120" s="54"/>
      <c r="O120" s="54"/>
      <c r="P120" s="54"/>
      <c r="Q120" s="54"/>
      <c r="R120" s="54"/>
      <c r="S120" s="54"/>
      <c r="T120" s="54"/>
      <c r="U120" s="54"/>
    </row>
    <row r="121" spans="2:21" x14ac:dyDescent="0.2">
      <c r="B121" s="54" t="s">
        <v>8</v>
      </c>
      <c r="C121" s="54"/>
      <c r="D121" s="54"/>
      <c r="E121" s="54"/>
      <c r="F121" s="54"/>
      <c r="G121" s="54"/>
      <c r="H121" s="54"/>
      <c r="I121" s="54"/>
      <c r="J121" s="54"/>
      <c r="K121" s="54"/>
      <c r="L121" s="54"/>
      <c r="M121" s="54"/>
      <c r="N121" s="54"/>
      <c r="O121" s="54"/>
      <c r="P121" s="54"/>
      <c r="Q121" s="54"/>
      <c r="R121" s="54"/>
      <c r="S121" s="54"/>
      <c r="T121" s="54"/>
      <c r="U121" s="54"/>
    </row>
    <row r="122" spans="2:21" x14ac:dyDescent="0.2">
      <c r="B122" s="54" t="s">
        <v>7</v>
      </c>
      <c r="C122" s="54"/>
      <c r="D122" s="54"/>
      <c r="E122" s="54"/>
      <c r="F122" s="54"/>
      <c r="G122" s="54"/>
      <c r="H122" s="54"/>
      <c r="I122" s="54"/>
      <c r="J122" s="54"/>
      <c r="K122" s="54"/>
      <c r="L122" s="54"/>
      <c r="M122" s="54"/>
      <c r="N122" s="54"/>
      <c r="O122" s="54"/>
      <c r="P122" s="54"/>
      <c r="Q122" s="54"/>
      <c r="R122" s="54"/>
      <c r="S122" s="54"/>
      <c r="T122" s="54"/>
      <c r="U122" s="54"/>
    </row>
    <row r="123" spans="2:21" x14ac:dyDescent="0.2">
      <c r="B123" s="54" t="s">
        <v>6</v>
      </c>
      <c r="C123" s="54"/>
      <c r="D123" s="54"/>
      <c r="E123" s="54"/>
      <c r="F123" s="54"/>
      <c r="G123" s="54"/>
      <c r="H123" s="54"/>
      <c r="I123" s="54"/>
      <c r="J123" s="54"/>
      <c r="K123" s="54"/>
      <c r="L123" s="54"/>
      <c r="M123" s="54"/>
      <c r="N123" s="54"/>
      <c r="O123" s="54"/>
      <c r="P123" s="54"/>
      <c r="Q123" s="54"/>
      <c r="R123" s="54"/>
      <c r="S123" s="54"/>
      <c r="T123" s="54"/>
      <c r="U123" s="54"/>
    </row>
    <row r="124" spans="2:21" x14ac:dyDescent="0.2">
      <c r="B124" s="55" t="s">
        <v>81</v>
      </c>
      <c r="C124" s="55"/>
      <c r="D124" s="55"/>
      <c r="E124" s="55"/>
      <c r="F124" s="55"/>
      <c r="G124" s="55"/>
      <c r="H124" s="55"/>
      <c r="I124" s="55"/>
      <c r="J124" s="55"/>
      <c r="K124" s="55"/>
      <c r="L124" s="55"/>
      <c r="M124" s="55"/>
      <c r="N124" s="55"/>
      <c r="O124" s="55"/>
      <c r="P124" s="55"/>
      <c r="Q124" s="55"/>
      <c r="R124" s="55"/>
      <c r="S124" s="55"/>
      <c r="T124" s="55"/>
      <c r="U124" s="55"/>
    </row>
    <row r="125" spans="2:21" x14ac:dyDescent="0.2">
      <c r="B125" s="56"/>
      <c r="C125" s="56"/>
      <c r="D125" s="56"/>
      <c r="E125" s="56"/>
      <c r="F125" s="56"/>
      <c r="G125" s="56"/>
      <c r="H125" s="56"/>
      <c r="I125" s="56"/>
      <c r="J125" s="56"/>
      <c r="K125" s="56"/>
      <c r="L125" s="56"/>
      <c r="M125" s="56"/>
      <c r="N125" s="56"/>
      <c r="O125" s="56"/>
      <c r="P125" s="56"/>
      <c r="Q125" s="56"/>
      <c r="R125" s="56"/>
      <c r="S125" s="56"/>
      <c r="T125" s="56"/>
      <c r="U125" s="56"/>
    </row>
    <row r="126" spans="2:21" x14ac:dyDescent="0.2">
      <c r="B126" s="50" t="s">
        <v>3</v>
      </c>
      <c r="C126" s="50"/>
      <c r="D126" s="50"/>
      <c r="E126" s="50"/>
      <c r="F126" s="50"/>
      <c r="G126" s="50"/>
      <c r="H126" s="50"/>
      <c r="I126" s="50"/>
      <c r="J126" s="50"/>
      <c r="K126" s="50"/>
      <c r="L126" s="50"/>
      <c r="M126" s="50"/>
      <c r="N126" s="50"/>
      <c r="O126" s="50"/>
      <c r="P126" s="50"/>
      <c r="Q126" s="50"/>
      <c r="R126" s="50"/>
      <c r="S126" s="50"/>
      <c r="T126" s="50"/>
      <c r="U126" s="50"/>
    </row>
    <row r="127" spans="2:21" x14ac:dyDescent="0.2">
      <c r="B127" s="53"/>
      <c r="C127" s="53"/>
      <c r="D127" s="53"/>
      <c r="E127" s="53"/>
      <c r="F127" s="53"/>
      <c r="G127" s="53"/>
      <c r="H127" s="53"/>
      <c r="I127" s="53"/>
      <c r="J127" s="53"/>
      <c r="K127" s="53"/>
      <c r="L127" s="53"/>
      <c r="M127" s="53"/>
      <c r="N127" s="53"/>
      <c r="O127" s="53"/>
      <c r="P127" s="53"/>
      <c r="Q127" s="53"/>
      <c r="R127" s="53"/>
      <c r="S127" s="53"/>
      <c r="T127" s="53"/>
      <c r="U127" s="53"/>
    </row>
    <row r="128" spans="2:21" x14ac:dyDescent="0.2">
      <c r="B128" s="50" t="s">
        <v>92</v>
      </c>
      <c r="C128" s="50"/>
      <c r="D128" s="50"/>
      <c r="E128" s="50"/>
      <c r="F128" s="50"/>
      <c r="G128" s="50"/>
      <c r="H128" s="50"/>
      <c r="I128" s="50"/>
      <c r="J128" s="50"/>
      <c r="K128" s="50"/>
      <c r="L128" s="50"/>
      <c r="M128" s="50"/>
      <c r="N128" s="50"/>
      <c r="O128" s="50"/>
      <c r="P128" s="50"/>
      <c r="Q128" s="50"/>
      <c r="R128" s="50"/>
      <c r="S128" s="50"/>
      <c r="T128" s="50"/>
      <c r="U128" s="50"/>
    </row>
    <row r="129" spans="2:21" x14ac:dyDescent="0.2">
      <c r="B129" s="50"/>
      <c r="C129" s="50"/>
      <c r="D129" s="50"/>
      <c r="E129" s="50"/>
      <c r="F129" s="50"/>
      <c r="G129" s="50"/>
      <c r="H129" s="50"/>
      <c r="I129" s="50"/>
      <c r="J129" s="50"/>
      <c r="K129" s="50"/>
      <c r="L129" s="50"/>
      <c r="M129" s="50"/>
      <c r="N129" s="50"/>
      <c r="O129" s="50"/>
      <c r="P129" s="50"/>
      <c r="Q129" s="50"/>
      <c r="R129" s="50"/>
      <c r="S129" s="50"/>
      <c r="T129" s="50"/>
      <c r="U129" s="50"/>
    </row>
    <row r="130" spans="2:21" x14ac:dyDescent="0.2">
      <c r="B130" s="50" t="s">
        <v>93</v>
      </c>
      <c r="C130" s="50"/>
      <c r="D130" s="50"/>
      <c r="E130" s="50"/>
      <c r="F130" s="50"/>
      <c r="G130" s="50"/>
      <c r="H130" s="50"/>
      <c r="I130" s="50"/>
      <c r="J130" s="50"/>
      <c r="K130" s="50"/>
      <c r="L130" s="50"/>
      <c r="M130" s="50"/>
      <c r="N130" s="50"/>
      <c r="O130" s="50"/>
      <c r="P130" s="50"/>
      <c r="Q130" s="50"/>
      <c r="R130" s="50"/>
      <c r="S130" s="50"/>
      <c r="T130" s="50"/>
      <c r="U130" s="50"/>
    </row>
    <row r="131" spans="2:21" x14ac:dyDescent="0.2">
      <c r="B131" s="53"/>
      <c r="C131" s="53"/>
      <c r="D131" s="53"/>
      <c r="E131" s="53"/>
      <c r="F131" s="53"/>
      <c r="G131" s="53"/>
      <c r="H131" s="53"/>
      <c r="I131" s="53"/>
      <c r="J131" s="53"/>
      <c r="K131" s="53"/>
      <c r="L131" s="53"/>
      <c r="M131" s="53"/>
      <c r="N131" s="53"/>
      <c r="O131" s="53"/>
      <c r="P131" s="53"/>
      <c r="Q131" s="53"/>
      <c r="R131" s="53"/>
      <c r="S131" s="53"/>
      <c r="T131" s="53"/>
      <c r="U131" s="53"/>
    </row>
    <row r="132" spans="2:21" x14ac:dyDescent="0.2">
      <c r="B132" s="50" t="s">
        <v>94</v>
      </c>
      <c r="C132" s="50"/>
      <c r="D132" s="50"/>
      <c r="E132" s="50"/>
      <c r="F132" s="50"/>
      <c r="G132" s="50"/>
      <c r="H132" s="50"/>
      <c r="I132" s="50"/>
      <c r="J132" s="50"/>
      <c r="K132" s="50"/>
      <c r="L132" s="50"/>
      <c r="M132" s="50"/>
      <c r="N132" s="50"/>
      <c r="O132" s="50"/>
      <c r="P132" s="50"/>
      <c r="Q132" s="50"/>
      <c r="R132" s="50"/>
      <c r="S132" s="50"/>
      <c r="T132" s="50"/>
      <c r="U132" s="50"/>
    </row>
    <row r="133" spans="2:21" x14ac:dyDescent="0.2">
      <c r="B133" s="53"/>
      <c r="C133" s="53"/>
      <c r="D133" s="53"/>
      <c r="E133" s="53"/>
      <c r="F133" s="53"/>
      <c r="G133" s="53"/>
      <c r="H133" s="53"/>
      <c r="I133" s="53"/>
      <c r="J133" s="53"/>
      <c r="K133" s="53"/>
      <c r="L133" s="53"/>
      <c r="M133" s="53"/>
      <c r="N133" s="53"/>
      <c r="O133" s="53"/>
      <c r="P133" s="53"/>
      <c r="Q133" s="53"/>
      <c r="R133" s="53"/>
      <c r="S133" s="53"/>
      <c r="T133" s="53"/>
      <c r="U133" s="53"/>
    </row>
    <row r="134" spans="2:21" x14ac:dyDescent="0.2">
      <c r="B134" s="51" t="s">
        <v>165</v>
      </c>
      <c r="C134" s="51"/>
      <c r="D134" s="51"/>
      <c r="E134" s="51"/>
      <c r="F134" s="51"/>
      <c r="G134" s="51"/>
      <c r="H134" s="51"/>
      <c r="I134" s="51"/>
      <c r="J134" s="51"/>
      <c r="K134" s="51"/>
      <c r="L134" s="51"/>
      <c r="M134" s="51"/>
      <c r="N134" s="51"/>
      <c r="O134" s="51"/>
      <c r="P134" s="51"/>
      <c r="Q134" s="51"/>
      <c r="R134" s="51"/>
      <c r="S134" s="51"/>
      <c r="T134" s="51"/>
      <c r="U134" s="51"/>
    </row>
    <row r="135" spans="2:21" x14ac:dyDescent="0.2">
      <c r="B135" s="53"/>
      <c r="C135" s="53"/>
      <c r="D135" s="53"/>
      <c r="E135" s="53"/>
      <c r="F135" s="53"/>
      <c r="G135" s="53"/>
      <c r="H135" s="53"/>
      <c r="I135" s="53"/>
      <c r="J135" s="53"/>
      <c r="K135" s="53"/>
      <c r="L135" s="53"/>
      <c r="M135" s="53"/>
      <c r="N135" s="53"/>
      <c r="O135" s="53"/>
      <c r="P135" s="53"/>
      <c r="Q135" s="53"/>
      <c r="R135" s="53"/>
      <c r="S135" s="53"/>
      <c r="T135" s="53"/>
      <c r="U135" s="53"/>
    </row>
    <row r="136" spans="2:21" x14ac:dyDescent="0.2">
      <c r="B136" s="50" t="s">
        <v>143</v>
      </c>
      <c r="C136" s="50"/>
      <c r="D136" s="50"/>
      <c r="E136" s="50"/>
      <c r="F136" s="50"/>
      <c r="G136" s="50"/>
      <c r="H136" s="50"/>
      <c r="I136" s="50"/>
      <c r="J136" s="50"/>
      <c r="K136" s="50"/>
      <c r="L136" s="50"/>
      <c r="M136" s="50"/>
      <c r="N136" s="50"/>
      <c r="O136" s="50"/>
      <c r="P136" s="50"/>
      <c r="Q136" s="50"/>
      <c r="R136" s="50"/>
      <c r="S136" s="50"/>
      <c r="T136" s="50"/>
      <c r="U136" s="50"/>
    </row>
    <row r="137" spans="2:21" x14ac:dyDescent="0.2">
      <c r="B137" s="53"/>
      <c r="C137" s="53"/>
      <c r="D137" s="53"/>
      <c r="E137" s="53"/>
      <c r="F137" s="53"/>
      <c r="G137" s="53"/>
      <c r="H137" s="53"/>
      <c r="I137" s="53"/>
      <c r="J137" s="53"/>
      <c r="K137" s="53"/>
      <c r="L137" s="53"/>
      <c r="M137" s="53"/>
      <c r="N137" s="53"/>
      <c r="O137" s="53"/>
      <c r="P137" s="53"/>
      <c r="Q137" s="53"/>
      <c r="R137" s="53"/>
      <c r="S137" s="53"/>
      <c r="T137" s="53"/>
      <c r="U137" s="53"/>
    </row>
    <row r="138" spans="2:21" x14ac:dyDescent="0.2">
      <c r="B138" s="50" t="s">
        <v>144</v>
      </c>
      <c r="C138" s="50"/>
      <c r="D138" s="50"/>
      <c r="E138" s="50"/>
      <c r="F138" s="50"/>
      <c r="G138" s="50"/>
      <c r="H138" s="50"/>
      <c r="I138" s="50"/>
      <c r="J138" s="50"/>
      <c r="K138" s="50"/>
      <c r="L138" s="50"/>
      <c r="M138" s="50"/>
      <c r="N138" s="50"/>
      <c r="O138" s="50"/>
      <c r="P138" s="50"/>
      <c r="Q138" s="50"/>
      <c r="R138" s="50"/>
      <c r="S138" s="50"/>
      <c r="T138" s="50"/>
      <c r="U138" s="50"/>
    </row>
    <row r="139" spans="2:21" x14ac:dyDescent="0.2">
      <c r="B139" s="50"/>
      <c r="C139" s="50"/>
      <c r="D139" s="50"/>
      <c r="E139" s="50"/>
      <c r="F139" s="50"/>
      <c r="G139" s="50"/>
      <c r="H139" s="50"/>
      <c r="I139" s="50"/>
      <c r="J139" s="50"/>
      <c r="K139" s="50"/>
      <c r="L139" s="50"/>
      <c r="M139" s="50"/>
      <c r="N139" s="50"/>
      <c r="O139" s="50"/>
      <c r="P139" s="50"/>
      <c r="Q139" s="50"/>
      <c r="R139" s="50"/>
      <c r="S139" s="50"/>
      <c r="T139" s="50"/>
      <c r="U139" s="50"/>
    </row>
    <row r="140" spans="2:21" x14ac:dyDescent="0.2">
      <c r="B140" s="50" t="s">
        <v>145</v>
      </c>
      <c r="C140" s="50"/>
      <c r="D140" s="50"/>
      <c r="E140" s="50"/>
      <c r="F140" s="50"/>
      <c r="G140" s="50"/>
      <c r="H140" s="50"/>
      <c r="I140" s="50"/>
      <c r="J140" s="50"/>
      <c r="K140" s="50"/>
      <c r="L140" s="50"/>
      <c r="M140" s="50"/>
      <c r="N140" s="50"/>
      <c r="O140" s="50"/>
      <c r="P140" s="50"/>
      <c r="Q140" s="50"/>
      <c r="R140" s="50"/>
      <c r="S140" s="50"/>
      <c r="T140" s="50"/>
      <c r="U140" s="50"/>
    </row>
    <row r="141" spans="2:21" x14ac:dyDescent="0.2">
      <c r="B141" s="53"/>
      <c r="C141" s="53"/>
      <c r="D141" s="53"/>
      <c r="E141" s="53"/>
      <c r="F141" s="53"/>
      <c r="G141" s="53"/>
      <c r="H141" s="53"/>
      <c r="I141" s="53"/>
      <c r="J141" s="53"/>
      <c r="K141" s="53"/>
      <c r="L141" s="53"/>
      <c r="M141" s="53"/>
      <c r="N141" s="53"/>
      <c r="O141" s="53"/>
      <c r="P141" s="53"/>
      <c r="Q141" s="53"/>
      <c r="R141" s="53"/>
      <c r="S141" s="53"/>
      <c r="T141" s="53"/>
      <c r="U141" s="53"/>
    </row>
    <row r="142" spans="2:21" x14ac:dyDescent="0.2">
      <c r="B142" s="51" t="s">
        <v>166</v>
      </c>
      <c r="C142" s="51"/>
      <c r="D142" s="51"/>
      <c r="E142" s="51"/>
      <c r="F142" s="51"/>
      <c r="G142" s="51"/>
      <c r="H142" s="51"/>
      <c r="I142" s="51"/>
      <c r="J142" s="51"/>
      <c r="K142" s="51"/>
      <c r="L142" s="51"/>
      <c r="M142" s="51"/>
      <c r="N142" s="51"/>
      <c r="O142" s="51"/>
      <c r="P142" s="51"/>
      <c r="Q142" s="51"/>
      <c r="R142" s="51"/>
      <c r="S142" s="51"/>
      <c r="T142" s="51"/>
      <c r="U142" s="51"/>
    </row>
    <row r="143" spans="2:21" x14ac:dyDescent="0.2">
      <c r="B143" s="51"/>
      <c r="C143" s="51"/>
      <c r="D143" s="51"/>
      <c r="E143" s="51"/>
      <c r="F143" s="51"/>
      <c r="G143" s="51"/>
      <c r="H143" s="51"/>
      <c r="I143" s="51"/>
      <c r="J143" s="51"/>
      <c r="K143" s="51"/>
      <c r="L143" s="51"/>
      <c r="M143" s="51"/>
      <c r="N143" s="51"/>
      <c r="O143" s="51"/>
      <c r="P143" s="51"/>
      <c r="Q143" s="51"/>
      <c r="R143" s="51"/>
      <c r="S143" s="51"/>
      <c r="T143" s="51"/>
      <c r="U143" s="51"/>
    </row>
    <row r="144" spans="2:21" x14ac:dyDescent="0.2">
      <c r="B144" s="51" t="s">
        <v>141</v>
      </c>
      <c r="C144" s="51"/>
      <c r="D144" s="51"/>
      <c r="E144" s="51"/>
      <c r="F144" s="51"/>
      <c r="G144" s="51"/>
      <c r="H144" s="51"/>
      <c r="I144" s="51"/>
      <c r="J144" s="51"/>
      <c r="K144" s="51"/>
      <c r="L144" s="51"/>
      <c r="M144" s="51"/>
      <c r="N144" s="51"/>
      <c r="O144" s="51"/>
      <c r="P144" s="51"/>
      <c r="Q144" s="51"/>
      <c r="R144" s="51"/>
      <c r="S144" s="51"/>
      <c r="T144" s="51"/>
      <c r="U144" s="51"/>
    </row>
    <row r="145" spans="2:21" x14ac:dyDescent="0.2">
      <c r="B145" s="51"/>
      <c r="C145" s="51"/>
      <c r="D145" s="51"/>
      <c r="E145" s="51"/>
      <c r="F145" s="51"/>
      <c r="G145" s="51"/>
      <c r="H145" s="51"/>
      <c r="I145" s="51"/>
      <c r="J145" s="51"/>
      <c r="K145" s="51"/>
      <c r="L145" s="51"/>
      <c r="M145" s="51"/>
      <c r="N145" s="51"/>
      <c r="O145" s="51"/>
      <c r="P145" s="51"/>
      <c r="Q145" s="51"/>
      <c r="R145" s="51"/>
      <c r="S145" s="51"/>
      <c r="T145" s="51"/>
      <c r="U145" s="51"/>
    </row>
    <row r="146" spans="2:21" x14ac:dyDescent="0.2">
      <c r="B146" s="51" t="s">
        <v>164</v>
      </c>
      <c r="C146" s="51"/>
      <c r="D146" s="51"/>
      <c r="E146" s="51"/>
      <c r="F146" s="51"/>
      <c r="G146" s="51"/>
      <c r="H146" s="51"/>
      <c r="I146" s="51"/>
      <c r="J146" s="51"/>
      <c r="K146" s="51"/>
      <c r="L146" s="51"/>
      <c r="M146" s="51"/>
      <c r="N146" s="51"/>
      <c r="O146" s="51"/>
      <c r="P146" s="51"/>
      <c r="Q146" s="51"/>
      <c r="R146" s="51"/>
      <c r="S146" s="51"/>
      <c r="T146" s="51"/>
      <c r="U146" s="51"/>
    </row>
    <row r="147" spans="2:21" x14ac:dyDescent="0.2">
      <c r="B147" s="51"/>
      <c r="C147" s="51"/>
      <c r="D147" s="51"/>
      <c r="E147" s="51"/>
      <c r="F147" s="51"/>
      <c r="G147" s="51"/>
      <c r="H147" s="51"/>
      <c r="I147" s="51"/>
      <c r="J147" s="51"/>
      <c r="K147" s="51"/>
      <c r="L147" s="51"/>
      <c r="M147" s="51"/>
      <c r="N147" s="51"/>
      <c r="O147" s="51"/>
      <c r="P147" s="51"/>
      <c r="Q147" s="51"/>
      <c r="R147" s="51"/>
      <c r="S147" s="51"/>
      <c r="T147" s="51"/>
      <c r="U147" s="51"/>
    </row>
    <row r="148" spans="2:21" x14ac:dyDescent="0.2">
      <c r="B148" s="51" t="s">
        <v>142</v>
      </c>
      <c r="C148" s="51"/>
      <c r="D148" s="51"/>
      <c r="E148" s="51"/>
      <c r="F148" s="51"/>
      <c r="G148" s="51"/>
      <c r="H148" s="51"/>
      <c r="I148" s="51"/>
      <c r="J148" s="51"/>
      <c r="K148" s="51"/>
      <c r="L148" s="51"/>
      <c r="M148" s="51"/>
      <c r="N148" s="51"/>
      <c r="O148" s="51"/>
      <c r="P148" s="51"/>
      <c r="Q148" s="51"/>
      <c r="R148" s="51"/>
      <c r="S148" s="51"/>
      <c r="T148" s="51"/>
      <c r="U148" s="51"/>
    </row>
    <row r="149" spans="2:21" x14ac:dyDescent="0.2">
      <c r="B149" s="52"/>
      <c r="C149" s="52"/>
      <c r="D149" s="52"/>
      <c r="E149" s="52"/>
      <c r="F149" s="52"/>
      <c r="G149" s="52"/>
      <c r="H149" s="52"/>
      <c r="I149" s="52"/>
      <c r="J149" s="52"/>
      <c r="K149" s="52"/>
      <c r="L149" s="52"/>
      <c r="M149" s="52"/>
      <c r="N149" s="52"/>
      <c r="O149" s="52"/>
      <c r="P149" s="52"/>
      <c r="Q149" s="52"/>
      <c r="R149" s="52"/>
      <c r="S149" s="52"/>
      <c r="T149" s="52"/>
      <c r="U149" s="52"/>
    </row>
    <row r="150" spans="2:21" x14ac:dyDescent="0.2">
      <c r="B150" s="51" t="s">
        <v>167</v>
      </c>
      <c r="C150" s="51"/>
      <c r="D150" s="51"/>
      <c r="E150" s="51"/>
      <c r="F150" s="51"/>
      <c r="G150" s="51"/>
      <c r="H150" s="51"/>
      <c r="I150" s="51"/>
      <c r="J150" s="51"/>
      <c r="K150" s="51"/>
      <c r="L150" s="51"/>
      <c r="M150" s="51"/>
      <c r="N150" s="51"/>
      <c r="O150" s="51"/>
      <c r="P150" s="51"/>
      <c r="Q150" s="51"/>
      <c r="R150" s="51"/>
      <c r="S150" s="51"/>
      <c r="T150" s="51"/>
      <c r="U150" s="51"/>
    </row>
    <row r="151" spans="2:21" x14ac:dyDescent="0.2">
      <c r="B151" s="51"/>
      <c r="C151" s="51"/>
      <c r="D151" s="51"/>
      <c r="E151" s="51"/>
      <c r="F151" s="51"/>
      <c r="G151" s="51"/>
      <c r="H151" s="51"/>
      <c r="I151" s="51"/>
      <c r="J151" s="51"/>
      <c r="K151" s="51"/>
      <c r="L151" s="51"/>
      <c r="M151" s="51"/>
      <c r="N151" s="51"/>
      <c r="O151" s="51"/>
      <c r="P151" s="51"/>
      <c r="Q151" s="51"/>
      <c r="R151" s="51"/>
      <c r="S151" s="51"/>
      <c r="T151" s="51"/>
      <c r="U151" s="51"/>
    </row>
    <row r="152" spans="2:21" x14ac:dyDescent="0.2">
      <c r="B152" s="50" t="s">
        <v>146</v>
      </c>
      <c r="C152" s="50"/>
      <c r="D152" s="50"/>
      <c r="E152" s="50"/>
      <c r="F152" s="50"/>
      <c r="G152" s="50"/>
      <c r="H152" s="50"/>
      <c r="I152" s="50"/>
      <c r="J152" s="50"/>
      <c r="K152" s="50"/>
      <c r="L152" s="50"/>
      <c r="M152" s="50"/>
      <c r="N152" s="50"/>
      <c r="O152" s="50"/>
      <c r="P152" s="50"/>
      <c r="Q152" s="50"/>
      <c r="R152" s="50"/>
      <c r="S152" s="50"/>
      <c r="T152" s="50"/>
      <c r="U152" s="50"/>
    </row>
  </sheetData>
  <mergeCells count="65">
    <mergeCell ref="A1:A3"/>
    <mergeCell ref="C1:C3"/>
    <mergeCell ref="T1:T3"/>
    <mergeCell ref="D1:D3"/>
    <mergeCell ref="E1:E3"/>
    <mergeCell ref="B1:B3"/>
    <mergeCell ref="F1:F3"/>
    <mergeCell ref="G1:G3"/>
    <mergeCell ref="B111:U111"/>
    <mergeCell ref="B109:U109"/>
    <mergeCell ref="B110:U110"/>
    <mergeCell ref="H1:H3"/>
    <mergeCell ref="I1:I3"/>
    <mergeCell ref="U1:U3"/>
    <mergeCell ref="J1:J3"/>
    <mergeCell ref="K1:K3"/>
    <mergeCell ref="M1:M3"/>
    <mergeCell ref="N1:N3"/>
    <mergeCell ref="O1:O3"/>
    <mergeCell ref="L1:L3"/>
    <mergeCell ref="P1:P3"/>
    <mergeCell ref="Q1:Q3"/>
    <mergeCell ref="R1:R3"/>
    <mergeCell ref="S1:S3"/>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1:U131"/>
    <mergeCell ref="B132:U132"/>
    <mergeCell ref="B133:U133"/>
    <mergeCell ref="B134:U134"/>
    <mergeCell ref="B135:U135"/>
    <mergeCell ref="B136:U136"/>
    <mergeCell ref="B137:U137"/>
    <mergeCell ref="B138:U138"/>
    <mergeCell ref="B139:U139"/>
    <mergeCell ref="B140:U140"/>
    <mergeCell ref="B141:U141"/>
    <mergeCell ref="B142:U142"/>
    <mergeCell ref="B143:U143"/>
    <mergeCell ref="B144:U144"/>
    <mergeCell ref="B145:U145"/>
    <mergeCell ref="B146:U146"/>
    <mergeCell ref="B152:U152"/>
    <mergeCell ref="B147:U147"/>
    <mergeCell ref="B148:U148"/>
    <mergeCell ref="B149:U149"/>
    <mergeCell ref="B150:U150"/>
    <mergeCell ref="B151:U151"/>
  </mergeCells>
  <conditionalFormatting sqref="B106 AA6:AC91">
    <cfRule type="containsText" dxfId="0" priority="19" operator="containsText" text="FALSE">
      <formula>NOT(ISERROR(SEARCH("FALSE",B6)))</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June 30,&amp;KFF0000 &amp;K0000002014
FROM REPORTS FILED BY 
August 01,&amp;KFF0000 &amp;K0000002014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June 2014</vt:lpstr>
      <vt:lpstr>'FCM Data June 2014'!Print_Area</vt:lpstr>
      <vt:lpstr>'FCM Data June 2014'!Print_Titles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2014-06-09T21:42:23Z</cp:lastPrinted>
  <dcterms:created xsi:type="dcterms:W3CDTF">2009-07-09T20:23:21Z</dcterms:created>
  <dcterms:modified xsi:type="dcterms:W3CDTF">2014-08-11T16:04:55Z</dcterms:modified>
</cp:coreProperties>
</file>