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fcmdata0211" sheetId="1" r:id="rId1"/>
  </sheets>
  <definedNames>
    <definedName name="_xlnm.Print_Titles" localSheetId="0">'fcmdata0211'!$1:$4</definedName>
  </definedNames>
  <calcPr fullCalcOnLoad="1"/>
</workbook>
</file>

<file path=xl/sharedStrings.xml><?xml version="1.0" encoding="utf-8"?>
<sst xmlns="http://schemas.openxmlformats.org/spreadsheetml/2006/main" count="570" uniqueCount="244">
  <si>
    <t>Futures Commission Merchant</t>
  </si>
  <si>
    <t xml:space="preserve">B/D? </t>
  </si>
  <si>
    <t>(a)</t>
  </si>
  <si>
    <t xml:space="preserve">DSRO </t>
  </si>
  <si>
    <t>(b)</t>
  </si>
  <si>
    <t xml:space="preserve">A/O </t>
  </si>
  <si>
    <t>Date</t>
  </si>
  <si>
    <t xml:space="preserve">Adjusted </t>
  </si>
  <si>
    <t>Net Capital</t>
  </si>
  <si>
    <t xml:space="preserve">Net Capital </t>
  </si>
  <si>
    <t xml:space="preserve">Requirement </t>
  </si>
  <si>
    <t xml:space="preserve">(4% of Seg, SEC </t>
  </si>
  <si>
    <t>or $250,000</t>
  </si>
  <si>
    <t xml:space="preserve">Risk Based </t>
  </si>
  <si>
    <t xml:space="preserve">Capital </t>
  </si>
  <si>
    <t>(c)</t>
  </si>
  <si>
    <t xml:space="preserve">Excess </t>
  </si>
  <si>
    <t>(d)</t>
  </si>
  <si>
    <t xml:space="preserve">Customers' </t>
  </si>
  <si>
    <t xml:space="preserve">Seg Required </t>
  </si>
  <si>
    <t xml:space="preserve">4d(2) </t>
  </si>
  <si>
    <t>(e)</t>
  </si>
  <si>
    <t xml:space="preserve">Customer </t>
  </si>
  <si>
    <t xml:space="preserve">Amount </t>
  </si>
  <si>
    <t xml:space="preserve">Pt. 30 Required </t>
  </si>
  <si>
    <t>(f)</t>
  </si>
  <si>
    <t xml:space="preserve">is required to set aside for customers who trade </t>
  </si>
  <si>
    <t xml:space="preserve">based requirement.  </t>
  </si>
  <si>
    <t>a net liquidating equity.</t>
  </si>
  <si>
    <t xml:space="preserve">(d):  Excess net capital is adjusted net capital, </t>
  </si>
  <si>
    <t xml:space="preserve">(f):  This represents the amount of funds an FCM </t>
  </si>
  <si>
    <t xml:space="preserve">less the greater of the net capital requirement or risk- </t>
  </si>
  <si>
    <t xml:space="preserve">on commodity exchanges located outside of </t>
  </si>
  <si>
    <t xml:space="preserve">the United States.    The amount to be set aside for  </t>
  </si>
  <si>
    <t xml:space="preserve">(b):  DSRO: Designated Self-Regulatory Organization. </t>
  </si>
  <si>
    <t xml:space="preserve">a customer's foreign commodity account may  </t>
  </si>
  <si>
    <t xml:space="preserve">be less than the net liquidating equity in the </t>
  </si>
  <si>
    <t xml:space="preserve">customer's account. </t>
  </si>
  <si>
    <t xml:space="preserve">(e):  This represents the total amount of funds that </t>
  </si>
  <si>
    <t xml:space="preserve">Note:  Any errors in this table should be brought </t>
  </si>
  <si>
    <t xml:space="preserve">an FCM is required to segregate on behalf of </t>
  </si>
  <si>
    <t xml:space="preserve">customers who are trading on commodity  </t>
  </si>
  <si>
    <t xml:space="preserve">exchanges located in the United States. </t>
  </si>
  <si>
    <t xml:space="preserve">fzimmerle@cftc.gov or </t>
  </si>
  <si>
    <t xml:space="preserve">This is the sum of all accounts that contain  </t>
  </si>
  <si>
    <t xml:space="preserve">sgreska@cftc.gov. </t>
  </si>
  <si>
    <t>Additions</t>
  </si>
  <si>
    <t>Deletions</t>
  </si>
  <si>
    <t xml:space="preserve">to the attention of the CFTC's Division of Clearing and </t>
  </si>
  <si>
    <t xml:space="preserve">and Intermediary Oversight via e-mail: </t>
  </si>
  <si>
    <t>Totals</t>
  </si>
  <si>
    <t xml:space="preserve">Commission as a securities broker or dealer. </t>
  </si>
  <si>
    <t xml:space="preserve">registered with the Securities and Exchange  </t>
  </si>
  <si>
    <t xml:space="preserve">(a):  B/D? : A 'Y' means the FCM is also   </t>
  </si>
  <si>
    <t xml:space="preserve">(c):  Risk-based net capital requirement is the   </t>
  </si>
  <si>
    <t xml:space="preserve">sum total of 8% of customer, and 4% of </t>
  </si>
  <si>
    <t xml:space="preserve">non-customer risk margin for domestic and  </t>
  </si>
  <si>
    <t xml:space="preserve">foreign future accounts (excluding proprietary     </t>
  </si>
  <si>
    <t xml:space="preserve">accounts). The risk based minimum requirement  </t>
  </si>
  <si>
    <t xml:space="preserve">applies to all FCMs which are a member of the   </t>
  </si>
  <si>
    <t>was effective 10/31/00.</t>
  </si>
  <si>
    <t xml:space="preserve">National Futures AssociationAssociation, </t>
  </si>
  <si>
    <t>ABN AMRO INCORPORATED</t>
  </si>
  <si>
    <t>Y</t>
  </si>
  <si>
    <t>CBOT</t>
  </si>
  <si>
    <t>ABN AMRO SAGE CORPORATION</t>
  </si>
  <si>
    <t>NFA</t>
  </si>
  <si>
    <t>ADM INVESTOR SERVICES INC</t>
  </si>
  <si>
    <t>N</t>
  </si>
  <si>
    <t>ADVEST INC</t>
  </si>
  <si>
    <t>AG EDWARDS &amp; SONS INC</t>
  </si>
  <si>
    <t>AGE COMMODITY CLEARING CORP</t>
  </si>
  <si>
    <t>AIG CLEARING CORPORATION</t>
  </si>
  <si>
    <t>NYME</t>
  </si>
  <si>
    <t>ALARON TRADING CORPORATION</t>
  </si>
  <si>
    <t>CME</t>
  </si>
  <si>
    <t>ALCO COMMODITIES INC</t>
  </si>
  <si>
    <t>AMERICAN NATIONAL TRADING CORP</t>
  </si>
  <si>
    <t>BANC OF AMERICA FUTURES INCORPORATED</t>
  </si>
  <si>
    <t>BANC ONE CAPITAL MARKETS INC</t>
  </si>
  <si>
    <t>BARCLAYS CAPITAL INC</t>
  </si>
  <si>
    <t>BEAR STEARNS &amp; CO INC</t>
  </si>
  <si>
    <t>BEAR STEARNS SECURITIES CORP</t>
  </si>
  <si>
    <t>BIELFELDT &amp;  COMPANY  LLC</t>
  </si>
  <si>
    <t>BNP PARIBAS BROKERAGE SERVICES INC</t>
  </si>
  <si>
    <t>BNP PARIBAS COMMODITY FUTURES INC</t>
  </si>
  <si>
    <t>BNP PARIBAS SECURITIES CORP</t>
  </si>
  <si>
    <t>BNY CLEARING SERVICES LLC</t>
  </si>
  <si>
    <t>BOSTON CABOT LLC</t>
  </si>
  <si>
    <t>C CZARNIKOW SUGAR FUTURES INC</t>
  </si>
  <si>
    <t>CANTOR FITZGERALD &amp; CO</t>
  </si>
  <si>
    <t>CAPITAL MARKET SERVICES LLC</t>
  </si>
  <si>
    <t>CARGILL INVESTOR SERVICES INC</t>
  </si>
  <si>
    <t>CARR FUTURES INC</t>
  </si>
  <si>
    <t>CDC SECURITIES</t>
  </si>
  <si>
    <t>CIBC WORLD MARKETS CORP</t>
  </si>
  <si>
    <t>CLIFDEN FUTURES LLC</t>
  </si>
  <si>
    <t>COES FX CLEARING INC</t>
  </si>
  <si>
    <t>COMMERZ FUTURES LLC</t>
  </si>
  <si>
    <t>COUNTRY HEDGING INC</t>
  </si>
  <si>
    <t>CREDIT LYONNAIS ROUSE USA LIMITED</t>
  </si>
  <si>
    <t>CREDIT SUISSE FIRST BOSTON CORPORATION</t>
  </si>
  <si>
    <t>CROSSLAND LLC</t>
  </si>
  <si>
    <t>CUNNINGHAM COMMODITIES INC</t>
  </si>
  <si>
    <t>DAIWA SECURITIES AMERICA INC</t>
  </si>
  <si>
    <t>DEUTSCHE BANK SECURITIES INC</t>
  </si>
  <si>
    <t>DIRECT TRADING GROUP LLC</t>
  </si>
  <si>
    <t>DONALDSON LUFKIN &amp; JENRETTE SEC CORP</t>
  </si>
  <si>
    <t>DORMAN TRADING LLC</t>
  </si>
  <si>
    <t>EAGLE MARKET MAKERS INC</t>
  </si>
  <si>
    <t>EM COMBS &amp; SON</t>
  </si>
  <si>
    <t>FAHNESTOCK &amp; CO INC</t>
  </si>
  <si>
    <t>FARR FINANCIAL INC</t>
  </si>
  <si>
    <t>FC STONE LLC</t>
  </si>
  <si>
    <t>FCT GROUP LLC</t>
  </si>
  <si>
    <t>FIMAT USA INC</t>
  </si>
  <si>
    <t>FIRST CAPITOL GROUP LLC</t>
  </si>
  <si>
    <t>FIRST OPTIONS OF CHICAGO INC</t>
  </si>
  <si>
    <t>FOREX CAPITAL MARKETS LLC</t>
  </si>
  <si>
    <t>FORTIS CLEARING CHICAGO LLC</t>
  </si>
  <si>
    <t>FRIEDBERG MERCANTILE GROUP INC</t>
  </si>
  <si>
    <t>FRONTIER FUTURES INC</t>
  </si>
  <si>
    <t>FUTURES TECH LLC</t>
  </si>
  <si>
    <t>FX SOLUTIONS LLC</t>
  </si>
  <si>
    <t>GELBER GROUP LLC</t>
  </si>
  <si>
    <t>GFS SECURITIES &amp; FUTURES INC</t>
  </si>
  <si>
    <t>GILDER GAGNON HOWE AND CO LLC</t>
  </si>
  <si>
    <t>GLOBAL FUTURES &amp; FOREX LTD</t>
  </si>
  <si>
    <t>GNI  INCORPORATED</t>
  </si>
  <si>
    <t>GOLDENBERG HEHMEYER &amp; CO</t>
  </si>
  <si>
    <t>GOLDMAN SACHS &amp; CO</t>
  </si>
  <si>
    <t>GREENWICH CAPITAL MARKETS INC</t>
  </si>
  <si>
    <t>HAGERTY GRAIN CO INC</t>
  </si>
  <si>
    <t>HORNBLOWER FISCHER &amp; CO</t>
  </si>
  <si>
    <t>HOTSPOT FX INC</t>
  </si>
  <si>
    <t>HSBC SECURITIES USA INC</t>
  </si>
  <si>
    <t>INTEGRATED BROKERAGE SERVICES INC</t>
  </si>
  <si>
    <t>INTERACTIVE BROKERS LLC</t>
  </si>
  <si>
    <t>IOWA GRAIN CO</t>
  </si>
  <si>
    <t>JP MORGAN FUTURES INC</t>
  </si>
  <si>
    <t>JULIUS BAER SECURITIES INC</t>
  </si>
  <si>
    <t>KOTTKE ASSOCIATES LLC</t>
  </si>
  <si>
    <t>LADENBURG THALMANN &amp; CO INC</t>
  </si>
  <si>
    <t>LAWRENCE-BONFITTO TRADING COMPANY</t>
  </si>
  <si>
    <t>LBS LIMITED PARTNERSHIP</t>
  </si>
  <si>
    <t>LEADER INVESTMENTS INC</t>
  </si>
  <si>
    <t>LEGG MASON WOOD WALKER INC</t>
  </si>
  <si>
    <t>LEHMAN BROTHERS INC</t>
  </si>
  <si>
    <t>LINN GROUP  ( THE )</t>
  </si>
  <si>
    <t>LINSCO/PRIVATE LEDGER CORP</t>
  </si>
  <si>
    <t>LOEB PARTNERS CORPORATION</t>
  </si>
  <si>
    <t>MAN FINANCIAL INC</t>
  </si>
  <si>
    <t>MARQUETTE ELECTRONIC BROKERAGE LLC</t>
  </si>
  <si>
    <t>MAXCOR FINANCIAL INC</t>
  </si>
  <si>
    <t>MBF CLEARING CORP</t>
  </si>
  <si>
    <t>MCVEAN TRADING AND INVESTMENTS LLC</t>
  </si>
  <si>
    <t>MERRILL LYNCH PIERCE FENNER &amp; SMITH</t>
  </si>
  <si>
    <t>MERRILL LYNCH PROFESSIONAL CLEARING CORP</t>
  </si>
  <si>
    <t>MID-CO COMMODITIES INC</t>
  </si>
  <si>
    <t>MITSUI &amp; CO INVESTMENT PRODUTS CORP</t>
  </si>
  <si>
    <t>MIZUHO SECURITIES USA INC</t>
  </si>
  <si>
    <t>MONEY GARDEN CORP</t>
  </si>
  <si>
    <t>MORGAN KEEGAN &amp; COMPANY INC</t>
  </si>
  <si>
    <t>MORGAN STANLEY &amp; CO INCORPORATED</t>
  </si>
  <si>
    <t>MORGAN STANLEY DW INC</t>
  </si>
  <si>
    <t>NATIONAL COMMODITIES CORPORATION INC</t>
  </si>
  <si>
    <t>NEUBERGER BERMAN LLC</t>
  </si>
  <si>
    <t>NEXUS TRADING LLC</t>
  </si>
  <si>
    <t>NIKKO SECURITIES CO INTERNATIONAL INC</t>
  </si>
  <si>
    <t>NOMURA SECURITIES INTERNATIONAL INC</t>
  </si>
  <si>
    <t>OCONNOR &amp; COMPANY LLC</t>
  </si>
  <si>
    <t>PACKERS TRADING CO INC</t>
  </si>
  <si>
    <t>PATTERSON CAPITAL MARKETS LTD</t>
  </si>
  <si>
    <t>PAX CLEARING CORPORATION</t>
  </si>
  <si>
    <t>PENSON FINANCIAL FUTURES INC</t>
  </si>
  <si>
    <t>PEREGRINE FINANCIAL GROUP INC</t>
  </si>
  <si>
    <t>PIONEER FUTURES INC</t>
  </si>
  <si>
    <t>PREFERRED TRADE INC</t>
  </si>
  <si>
    <t>PRUDENTIAL SECURITIES INCORPORATED</t>
  </si>
  <si>
    <t>RAND FINANCIAL SERVICES INC</t>
  </si>
  <si>
    <t>RAYMOND JAMES &amp; ASSOCIATES INC</t>
  </si>
  <si>
    <t>RB&amp;H FINANCIAL SERVICES LP</t>
  </si>
  <si>
    <t>RBC DAIN RAUSCHER INC</t>
  </si>
  <si>
    <t>RBC DOMINION SECURITIES CORPORATION</t>
  </si>
  <si>
    <t>REFCO LLC</t>
  </si>
  <si>
    <t>RJ OBRIEN ASSOCIATES INC</t>
  </si>
  <si>
    <t>ROBBINS FUTURES INC</t>
  </si>
  <si>
    <t>ROSENTHAL COLLINS GROUP LLC</t>
  </si>
  <si>
    <t>ROSENTHAL GLOBAL SECURITIES LLC</t>
  </si>
  <si>
    <t>SALOMON SMITH BARNEY INC</t>
  </si>
  <si>
    <t>SANFORD C BERNSTEIN &amp; CO LLC</t>
  </si>
  <si>
    <t>SENTINEL MANAGEMENT GROUP INC</t>
  </si>
  <si>
    <t>SG COWEN SECURITIES CORPORATION</t>
  </si>
  <si>
    <t>SHATKIN ARBOR KARLOV &amp; CO</t>
  </si>
  <si>
    <t>SHEPARD INTERNATIONAL INC</t>
  </si>
  <si>
    <t>SHERWOOD FUTURES GROUP LLC</t>
  </si>
  <si>
    <t>SIEGEL TRADING CO INC THE</t>
  </si>
  <si>
    <t>SMW TRADING COMPANY INC</t>
  </si>
  <si>
    <t>SPEAR LEEDS &amp; KELLOG</t>
  </si>
  <si>
    <t>STAFF USA INC</t>
  </si>
  <si>
    <t>STEPHENS INC</t>
  </si>
  <si>
    <t>STERLING COMMODITIES CORP</t>
  </si>
  <si>
    <t>SWISS AMERICAN SECURITIES INC</t>
  </si>
  <si>
    <t>TCA FUTURES LLC</t>
  </si>
  <si>
    <t>TENCO INC</t>
  </si>
  <si>
    <t>TIMBER HILL LLC</t>
  </si>
  <si>
    <t>TOKYO GENERAL USA INC</t>
  </si>
  <si>
    <t>TOKYO-MITSUBISHI FUTURES USA INC</t>
  </si>
  <si>
    <t>TRADELINK LLC</t>
  </si>
  <si>
    <t>TRANSMARKET GROUP LLC</t>
  </si>
  <si>
    <t>TRILAND USA INC</t>
  </si>
  <si>
    <t>UBS PAINEWEBBER INC</t>
  </si>
  <si>
    <t>UBS WARBURG LLC</t>
  </si>
  <si>
    <t>UFJ FUTURES LLC</t>
  </si>
  <si>
    <t>UNIVERSAL FINANCIAL HOLDING CORP</t>
  </si>
  <si>
    <t>US BANCORP PIPER JAFFRAY INC</t>
  </si>
  <si>
    <t>US SECURITIES &amp; FUTURES CORP</t>
  </si>
  <si>
    <t>VELOCITY FUTURES LP</t>
  </si>
  <si>
    <t>VISION LIMITED PARTNERSHIP</t>
  </si>
  <si>
    <t>WACHOVIA SECURITIES INC</t>
  </si>
  <si>
    <t>WALL STREET DERIVATIVES INC</t>
  </si>
  <si>
    <t>WEISS PECK &amp; GREER LLC</t>
  </si>
  <si>
    <t>WHITE COMMERCIAL CORPORATION</t>
  </si>
  <si>
    <t>XPRESSTRADE LLC</t>
  </si>
  <si>
    <t>YORK BUSINESS ASSOCIATES LLC</t>
  </si>
  <si>
    <t>Name Changes from October 2002 Update</t>
  </si>
  <si>
    <t>Reconcilation from October Web Page Update</t>
  </si>
  <si>
    <t xml:space="preserve">October Web Page Update </t>
  </si>
  <si>
    <t>November Web Page Update</t>
  </si>
  <si>
    <t>CFTC</t>
  </si>
  <si>
    <t>DAVID A NOYES &amp; CO</t>
  </si>
  <si>
    <t>DUNAVANT COMMODITY CORP</t>
  </si>
  <si>
    <t>ED &amp;F MAN COMMODITY ADVISORS INC</t>
  </si>
  <si>
    <t xml:space="preserve">GAIN CAPITAL </t>
  </si>
  <si>
    <t>INVESTEC ERNST &amp; COMPANY</t>
  </si>
  <si>
    <t>REDSKY SECURITIES INC</t>
  </si>
  <si>
    <t>ROTHSCHILD INC</t>
  </si>
  <si>
    <t>NYCE</t>
  </si>
  <si>
    <t>SHAY GRAIN CLEARING COMPANY</t>
  </si>
  <si>
    <t>KCBT</t>
  </si>
  <si>
    <t>None</t>
  </si>
  <si>
    <t>1. REDSKYSECURITIES INC</t>
  </si>
  <si>
    <t>2. G7 Capital Markets LP</t>
  </si>
  <si>
    <t>G7 CAPITAL MARKETS LP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</si>
</sst>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"/>
    <numFmt numFmtId="165" formatCode="m/d/yy&quot;  &quot;h&quot;:&quot;mm&quot;:&quot;ss\ AM/PM"/>
    <numFmt numFmtId="166" formatCode="_(* #,##0_);_(* \(#,##0\);_(* &quot;-&quot;??_);_(@_)"/>
    <numFmt numFmtId="167" formatCode="mm/dd/yy"/>
  </numFmts>
  <fonts count="7">
    <font>
      <sz val="10"/>
      <color indexed="8"/>
      <name val="MS Sans Serif"/>
      <family val="0"/>
    </font>
    <font>
      <sz val="13.9"/>
      <color indexed="8"/>
      <name val="Times New Roman"/>
      <family val="0"/>
    </font>
    <font>
      <sz val="12"/>
      <color indexed="8"/>
      <name val="Times New Roman"/>
      <family val="0"/>
    </font>
    <font>
      <b/>
      <sz val="7.9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3" fontId="4" fillId="0" borderId="0" xfId="0" applyFont="1" applyAlignment="1">
      <alignment horizontal="right" vertical="center"/>
    </xf>
    <xf numFmtId="0" fontId="6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workbookViewId="0" topLeftCell="A156">
      <selection activeCell="J170" sqref="J170"/>
    </sheetView>
  </sheetViews>
  <sheetFormatPr defaultColWidth="9.140625" defaultRowHeight="12.75"/>
  <cols>
    <col min="1" max="1" width="3.57421875" style="1" bestFit="1" customWidth="1"/>
    <col min="2" max="2" width="39.140625" style="1" bestFit="1" customWidth="1"/>
    <col min="3" max="3" width="8.7109375" style="1" customWidth="1"/>
    <col min="4" max="4" width="7.00390625" style="1" customWidth="1"/>
    <col min="5" max="5" width="8.7109375" style="1" bestFit="1" customWidth="1"/>
    <col min="6" max="6" width="13.8515625" style="1" bestFit="1" customWidth="1"/>
    <col min="7" max="7" width="13.57421875" style="1" bestFit="1" customWidth="1"/>
    <col min="8" max="9" width="11.421875" style="1" customWidth="1"/>
    <col min="10" max="10" width="13.8515625" style="1" bestFit="1" customWidth="1"/>
    <col min="11" max="11" width="13.00390625" style="1" bestFit="1" customWidth="1"/>
    <col min="12" max="19" width="11.421875" style="1" hidden="1" customWidth="1"/>
    <col min="20" max="16384" width="11.421875" style="1" customWidth="1"/>
  </cols>
  <sheetData>
    <row r="1" spans="3:11" ht="11.25">
      <c r="C1" s="7" t="s">
        <v>1</v>
      </c>
      <c r="D1" s="7" t="s">
        <v>3</v>
      </c>
      <c r="E1" s="7" t="s">
        <v>5</v>
      </c>
      <c r="F1" s="7" t="s">
        <v>7</v>
      </c>
      <c r="G1" s="7" t="s">
        <v>9</v>
      </c>
      <c r="H1" s="7" t="s">
        <v>13</v>
      </c>
      <c r="I1" s="7" t="s">
        <v>16</v>
      </c>
      <c r="J1" s="7" t="s">
        <v>18</v>
      </c>
      <c r="K1" s="7" t="s">
        <v>22</v>
      </c>
    </row>
    <row r="2" spans="2:11" ht="11.25">
      <c r="B2" s="8" t="s">
        <v>0</v>
      </c>
      <c r="E2" s="7" t="s">
        <v>6</v>
      </c>
      <c r="F2" s="7" t="s">
        <v>8</v>
      </c>
      <c r="G2" s="7" t="s">
        <v>10</v>
      </c>
      <c r="H2" s="7" t="s">
        <v>10</v>
      </c>
      <c r="I2" s="7" t="s">
        <v>9</v>
      </c>
      <c r="J2" s="7" t="s">
        <v>19</v>
      </c>
      <c r="K2" s="7" t="s">
        <v>23</v>
      </c>
    </row>
    <row r="3" spans="7:11" ht="11.25">
      <c r="G3" s="7" t="s">
        <v>11</v>
      </c>
      <c r="H3" s="7" t="s">
        <v>14</v>
      </c>
      <c r="J3" s="7" t="s">
        <v>20</v>
      </c>
      <c r="K3" s="7" t="s">
        <v>24</v>
      </c>
    </row>
    <row r="4" spans="3:11" ht="11.25">
      <c r="C4" s="7" t="s">
        <v>2</v>
      </c>
      <c r="D4" s="7" t="s">
        <v>4</v>
      </c>
      <c r="G4" s="7" t="s">
        <v>12</v>
      </c>
      <c r="H4" s="7" t="s">
        <v>15</v>
      </c>
      <c r="I4" s="7" t="s">
        <v>17</v>
      </c>
      <c r="J4" s="7" t="s">
        <v>21</v>
      </c>
      <c r="K4" s="7" t="s">
        <v>25</v>
      </c>
    </row>
    <row r="5" spans="1:11" ht="11.25">
      <c r="A5" s="1">
        <v>1</v>
      </c>
      <c r="B5" s="3" t="s">
        <v>62</v>
      </c>
      <c r="C5" s="4" t="s">
        <v>63</v>
      </c>
      <c r="D5" s="4" t="s">
        <v>64</v>
      </c>
      <c r="E5" s="5">
        <v>37590</v>
      </c>
      <c r="F5" s="2">
        <v>1169382495</v>
      </c>
      <c r="G5" s="2">
        <v>134222569.78</v>
      </c>
      <c r="H5" s="2">
        <v>79791752</v>
      </c>
      <c r="I5" s="2">
        <v>1035159925.22</v>
      </c>
      <c r="J5" s="2">
        <v>1419514824</v>
      </c>
      <c r="K5" s="2">
        <v>51584448</v>
      </c>
    </row>
    <row r="6" spans="1:11" ht="11.25">
      <c r="A6" s="1">
        <v>2</v>
      </c>
      <c r="B6" s="3" t="s">
        <v>65</v>
      </c>
      <c r="C6" s="4" t="s">
        <v>63</v>
      </c>
      <c r="D6" s="4" t="s">
        <v>66</v>
      </c>
      <c r="E6" s="5">
        <v>37590</v>
      </c>
      <c r="F6" s="2">
        <v>57719348</v>
      </c>
      <c r="G6" s="2">
        <v>4017952</v>
      </c>
      <c r="H6" s="2">
        <v>4017952</v>
      </c>
      <c r="I6" s="2">
        <v>53701396</v>
      </c>
      <c r="J6" s="2">
        <v>66378312</v>
      </c>
      <c r="K6" s="2">
        <v>0</v>
      </c>
    </row>
    <row r="7" spans="1:11" ht="11.25">
      <c r="A7" s="1">
        <v>3</v>
      </c>
      <c r="B7" s="3" t="s">
        <v>67</v>
      </c>
      <c r="C7" s="4" t="s">
        <v>68</v>
      </c>
      <c r="D7" s="4" t="s">
        <v>64</v>
      </c>
      <c r="E7" s="5">
        <v>37590</v>
      </c>
      <c r="F7" s="2">
        <v>67871394</v>
      </c>
      <c r="G7" s="2">
        <v>15381028.12</v>
      </c>
      <c r="H7" s="2">
        <v>17445661</v>
      </c>
      <c r="I7" s="2">
        <v>50425733</v>
      </c>
      <c r="J7" s="2">
        <v>408431487</v>
      </c>
      <c r="K7" s="2">
        <v>9840894</v>
      </c>
    </row>
    <row r="8" spans="1:11" ht="11.25">
      <c r="A8" s="1">
        <v>4</v>
      </c>
      <c r="B8" s="3" t="s">
        <v>69</v>
      </c>
      <c r="C8" s="4" t="s">
        <v>63</v>
      </c>
      <c r="D8" s="4" t="s">
        <v>66</v>
      </c>
      <c r="E8" s="5">
        <v>37590</v>
      </c>
      <c r="F8" s="2">
        <v>13829540</v>
      </c>
      <c r="G8" s="2">
        <v>1000000</v>
      </c>
      <c r="H8" s="2">
        <v>0</v>
      </c>
      <c r="I8" s="2">
        <v>12829540</v>
      </c>
      <c r="J8" s="2">
        <v>0</v>
      </c>
      <c r="K8" s="2">
        <v>0</v>
      </c>
    </row>
    <row r="9" spans="1:11" ht="11.25">
      <c r="A9" s="1">
        <f>A8+1</f>
        <v>5</v>
      </c>
      <c r="B9" s="3" t="s">
        <v>70</v>
      </c>
      <c r="C9" s="4" t="s">
        <v>63</v>
      </c>
      <c r="D9" s="4" t="s">
        <v>64</v>
      </c>
      <c r="E9" s="5">
        <v>37590</v>
      </c>
      <c r="F9" s="2">
        <v>581146469</v>
      </c>
      <c r="G9" s="2">
        <v>42276527.3</v>
      </c>
      <c r="H9" s="2">
        <v>2370846</v>
      </c>
      <c r="I9" s="2">
        <v>538869941.7</v>
      </c>
      <c r="J9" s="2">
        <v>66691994</v>
      </c>
      <c r="K9" s="2">
        <v>43105</v>
      </c>
    </row>
    <row r="10" spans="1:11" ht="11.25">
      <c r="A10" s="1">
        <f aca="true" t="shared" si="0" ref="A10:A76">A9+1</f>
        <v>6</v>
      </c>
      <c r="B10" s="3" t="s">
        <v>71</v>
      </c>
      <c r="C10" s="4" t="s">
        <v>68</v>
      </c>
      <c r="D10" s="4" t="s">
        <v>64</v>
      </c>
      <c r="E10" s="5">
        <v>37590</v>
      </c>
      <c r="F10" s="2">
        <v>13676203</v>
      </c>
      <c r="G10" s="2">
        <v>1460679.6</v>
      </c>
      <c r="H10" s="2">
        <v>2302623</v>
      </c>
      <c r="I10" s="2">
        <v>11373580</v>
      </c>
      <c r="J10" s="2">
        <v>44083452</v>
      </c>
      <c r="K10" s="2">
        <v>0</v>
      </c>
    </row>
    <row r="11" spans="1:11" ht="11.25">
      <c r="A11" s="1">
        <f t="shared" si="0"/>
        <v>7</v>
      </c>
      <c r="B11" s="3" t="s">
        <v>72</v>
      </c>
      <c r="C11" s="4" t="s">
        <v>68</v>
      </c>
      <c r="D11" s="4" t="s">
        <v>73</v>
      </c>
      <c r="E11" s="5">
        <v>37590</v>
      </c>
      <c r="F11" s="2">
        <v>120577105</v>
      </c>
      <c r="G11" s="2">
        <v>250000</v>
      </c>
      <c r="H11" s="2">
        <v>4738244</v>
      </c>
      <c r="I11" s="2">
        <v>115838861</v>
      </c>
      <c r="J11" s="2">
        <v>0</v>
      </c>
      <c r="K11" s="2">
        <v>0</v>
      </c>
    </row>
    <row r="12" spans="1:11" ht="11.25">
      <c r="A12" s="1">
        <f t="shared" si="0"/>
        <v>8</v>
      </c>
      <c r="B12" s="3" t="s">
        <v>74</v>
      </c>
      <c r="C12" s="4" t="s">
        <v>68</v>
      </c>
      <c r="D12" s="4" t="s">
        <v>75</v>
      </c>
      <c r="E12" s="5">
        <v>37590</v>
      </c>
      <c r="F12" s="2">
        <v>3066147</v>
      </c>
      <c r="G12" s="2">
        <v>1797343.56</v>
      </c>
      <c r="H12" s="2">
        <v>942266</v>
      </c>
      <c r="I12" s="2">
        <v>1268803.44</v>
      </c>
      <c r="J12" s="2">
        <v>49539192</v>
      </c>
      <c r="K12" s="2">
        <v>110825</v>
      </c>
    </row>
    <row r="13" spans="1:11" ht="11.25">
      <c r="A13" s="1">
        <f t="shared" si="0"/>
        <v>9</v>
      </c>
      <c r="B13" s="3" t="s">
        <v>76</v>
      </c>
      <c r="C13" s="4" t="s">
        <v>68</v>
      </c>
      <c r="D13" s="4" t="s">
        <v>66</v>
      </c>
      <c r="E13" s="5">
        <v>37590</v>
      </c>
      <c r="F13" s="2">
        <v>461757</v>
      </c>
      <c r="G13" s="2">
        <v>250000</v>
      </c>
      <c r="H13" s="2">
        <v>0</v>
      </c>
      <c r="I13" s="2">
        <v>211757</v>
      </c>
      <c r="J13" s="2">
        <v>0</v>
      </c>
      <c r="K13" s="2">
        <v>0</v>
      </c>
    </row>
    <row r="14" spans="1:11" ht="11.25">
      <c r="A14" s="1">
        <f t="shared" si="0"/>
        <v>10</v>
      </c>
      <c r="B14" s="3" t="s">
        <v>77</v>
      </c>
      <c r="C14" s="4" t="s">
        <v>68</v>
      </c>
      <c r="D14" s="4" t="s">
        <v>66</v>
      </c>
      <c r="E14" s="5">
        <v>37590</v>
      </c>
      <c r="F14" s="2">
        <v>965799</v>
      </c>
      <c r="G14" s="2">
        <v>362352.44</v>
      </c>
      <c r="H14" s="2">
        <v>239437</v>
      </c>
      <c r="I14" s="2">
        <v>603446.56</v>
      </c>
      <c r="J14" s="2">
        <v>10830730</v>
      </c>
      <c r="K14" s="2">
        <v>0</v>
      </c>
    </row>
    <row r="15" spans="1:11" ht="11.25">
      <c r="A15" s="1">
        <f t="shared" si="0"/>
        <v>11</v>
      </c>
      <c r="B15" s="3" t="s">
        <v>78</v>
      </c>
      <c r="C15" s="4" t="s">
        <v>63</v>
      </c>
      <c r="D15" s="4" t="s">
        <v>75</v>
      </c>
      <c r="E15" s="5">
        <v>37590</v>
      </c>
      <c r="F15" s="2">
        <v>64179973</v>
      </c>
      <c r="G15" s="2">
        <v>7973502</v>
      </c>
      <c r="H15" s="2">
        <v>23799610</v>
      </c>
      <c r="I15" s="2">
        <v>40380363</v>
      </c>
      <c r="J15" s="2">
        <v>199115622</v>
      </c>
      <c r="K15" s="2">
        <v>221924</v>
      </c>
    </row>
    <row r="16" spans="1:11" ht="11.25">
      <c r="A16" s="1">
        <f t="shared" si="0"/>
        <v>12</v>
      </c>
      <c r="B16" s="3" t="s">
        <v>79</v>
      </c>
      <c r="C16" s="4" t="s">
        <v>63</v>
      </c>
      <c r="D16" s="4" t="s">
        <v>64</v>
      </c>
      <c r="E16" s="5">
        <v>37590</v>
      </c>
      <c r="F16" s="2">
        <v>307953342</v>
      </c>
      <c r="G16" s="2">
        <v>4515100.58</v>
      </c>
      <c r="H16" s="2">
        <v>8746164</v>
      </c>
      <c r="I16" s="2">
        <v>299207178</v>
      </c>
      <c r="J16" s="2">
        <v>239292276</v>
      </c>
      <c r="K16" s="2">
        <v>8901396</v>
      </c>
    </row>
    <row r="17" spans="1:11" ht="11.25">
      <c r="A17" s="1">
        <f t="shared" si="0"/>
        <v>13</v>
      </c>
      <c r="B17" s="3" t="s">
        <v>80</v>
      </c>
      <c r="C17" s="4" t="s">
        <v>63</v>
      </c>
      <c r="D17" s="4" t="s">
        <v>64</v>
      </c>
      <c r="E17" s="5">
        <v>37589</v>
      </c>
      <c r="F17" s="2">
        <v>339048678</v>
      </c>
      <c r="G17" s="2">
        <v>51678917</v>
      </c>
      <c r="H17" s="2">
        <v>93819025</v>
      </c>
      <c r="I17" s="2">
        <v>245229653</v>
      </c>
      <c r="J17" s="2">
        <v>1274601414</v>
      </c>
      <c r="K17" s="2">
        <v>55319275</v>
      </c>
    </row>
    <row r="18" spans="1:11" ht="11.25">
      <c r="A18" s="1">
        <f t="shared" si="0"/>
        <v>14</v>
      </c>
      <c r="B18" s="3" t="s">
        <v>81</v>
      </c>
      <c r="C18" s="4" t="s">
        <v>63</v>
      </c>
      <c r="D18" s="4" t="s">
        <v>64</v>
      </c>
      <c r="E18" s="5">
        <v>37560</v>
      </c>
      <c r="F18" s="2">
        <v>1462600741</v>
      </c>
      <c r="G18" s="2">
        <v>38447045</v>
      </c>
      <c r="H18" s="2">
        <v>0</v>
      </c>
      <c r="I18" s="2">
        <v>1424153696</v>
      </c>
      <c r="J18" s="2">
        <v>0</v>
      </c>
      <c r="K18" s="2">
        <v>0</v>
      </c>
    </row>
    <row r="19" spans="1:11" ht="11.25">
      <c r="A19" s="1">
        <f t="shared" si="0"/>
        <v>15</v>
      </c>
      <c r="B19" s="3" t="s">
        <v>82</v>
      </c>
      <c r="C19" s="4" t="s">
        <v>63</v>
      </c>
      <c r="D19" s="4" t="s">
        <v>75</v>
      </c>
      <c r="E19" s="5">
        <v>37560</v>
      </c>
      <c r="F19" s="2">
        <v>2232111649</v>
      </c>
      <c r="G19" s="2">
        <v>709420212.38</v>
      </c>
      <c r="H19" s="2">
        <v>87701288</v>
      </c>
      <c r="I19" s="2">
        <v>1522691436.62</v>
      </c>
      <c r="J19" s="2">
        <v>1503613959</v>
      </c>
      <c r="K19" s="2">
        <v>161415336</v>
      </c>
    </row>
    <row r="20" spans="1:11" ht="11.25">
      <c r="A20" s="1">
        <f t="shared" si="0"/>
        <v>16</v>
      </c>
      <c r="B20" s="3" t="s">
        <v>83</v>
      </c>
      <c r="C20" s="4" t="s">
        <v>68</v>
      </c>
      <c r="D20" s="4" t="s">
        <v>64</v>
      </c>
      <c r="E20" s="5">
        <v>37590</v>
      </c>
      <c r="F20" s="2">
        <v>416367</v>
      </c>
      <c r="G20" s="2">
        <v>250000</v>
      </c>
      <c r="H20" s="2">
        <v>0</v>
      </c>
      <c r="I20" s="2">
        <v>166367</v>
      </c>
      <c r="J20" s="2">
        <v>0</v>
      </c>
      <c r="K20" s="2">
        <v>0</v>
      </c>
    </row>
    <row r="21" spans="1:11" ht="11.25">
      <c r="A21" s="1">
        <f t="shared" si="0"/>
        <v>17</v>
      </c>
      <c r="B21" s="3" t="s">
        <v>84</v>
      </c>
      <c r="C21" s="4" t="s">
        <v>63</v>
      </c>
      <c r="D21" s="4" t="s">
        <v>75</v>
      </c>
      <c r="E21" s="5">
        <v>37590</v>
      </c>
      <c r="F21" s="2">
        <v>12772577</v>
      </c>
      <c r="G21" s="2">
        <v>3085643.44</v>
      </c>
      <c r="H21" s="2">
        <v>11431302</v>
      </c>
      <c r="I21" s="2">
        <v>1341275</v>
      </c>
      <c r="J21" s="2">
        <v>77141070</v>
      </c>
      <c r="K21" s="2">
        <v>0</v>
      </c>
    </row>
    <row r="22" spans="1:11" ht="11.25">
      <c r="A22" s="1">
        <f t="shared" si="0"/>
        <v>18</v>
      </c>
      <c r="B22" s="3" t="s">
        <v>85</v>
      </c>
      <c r="C22" s="4" t="s">
        <v>68</v>
      </c>
      <c r="D22" s="4" t="s">
        <v>73</v>
      </c>
      <c r="E22" s="5">
        <v>37590</v>
      </c>
      <c r="F22" s="2">
        <v>51064321</v>
      </c>
      <c r="G22" s="2">
        <v>9911837.48</v>
      </c>
      <c r="H22" s="2">
        <v>12635436</v>
      </c>
      <c r="I22" s="2">
        <v>38428885</v>
      </c>
      <c r="J22" s="2">
        <v>267204522</v>
      </c>
      <c r="K22" s="2">
        <v>13851866</v>
      </c>
    </row>
    <row r="23" spans="1:11" ht="11.25">
      <c r="A23" s="1">
        <f t="shared" si="0"/>
        <v>19</v>
      </c>
      <c r="B23" s="3" t="s">
        <v>86</v>
      </c>
      <c r="C23" s="4" t="s">
        <v>63</v>
      </c>
      <c r="D23" s="4" t="s">
        <v>64</v>
      </c>
      <c r="E23" s="5">
        <v>37590</v>
      </c>
      <c r="F23" s="2">
        <v>283627654</v>
      </c>
      <c r="G23" s="2">
        <v>288382.8</v>
      </c>
      <c r="H23" s="2">
        <v>0</v>
      </c>
      <c r="I23" s="2">
        <v>283339271.2</v>
      </c>
      <c r="J23" s="2">
        <v>0</v>
      </c>
      <c r="K23" s="2">
        <v>0</v>
      </c>
    </row>
    <row r="24" spans="1:11" ht="11.25">
      <c r="A24" s="1">
        <f t="shared" si="0"/>
        <v>20</v>
      </c>
      <c r="B24" s="3" t="s">
        <v>87</v>
      </c>
      <c r="C24" s="4" t="s">
        <v>63</v>
      </c>
      <c r="D24" s="4" t="s">
        <v>229</v>
      </c>
      <c r="E24" s="5">
        <v>37560</v>
      </c>
      <c r="F24" s="2">
        <v>82683248</v>
      </c>
      <c r="G24" s="2">
        <v>14506194.08</v>
      </c>
      <c r="H24" s="2">
        <v>0</v>
      </c>
      <c r="I24" s="2">
        <v>68177053.92</v>
      </c>
      <c r="J24" s="2">
        <v>0</v>
      </c>
      <c r="K24" s="2">
        <v>0</v>
      </c>
    </row>
    <row r="25" spans="1:11" ht="11.25">
      <c r="A25" s="1">
        <f t="shared" si="0"/>
        <v>21</v>
      </c>
      <c r="B25" s="3" t="s">
        <v>88</v>
      </c>
      <c r="C25" s="4" t="s">
        <v>63</v>
      </c>
      <c r="D25" s="4" t="s">
        <v>66</v>
      </c>
      <c r="E25" s="5">
        <v>37590</v>
      </c>
      <c r="F25" s="2">
        <v>528714</v>
      </c>
      <c r="G25" s="2">
        <v>250000</v>
      </c>
      <c r="H25" s="2">
        <v>0</v>
      </c>
      <c r="I25" s="2">
        <v>278714</v>
      </c>
      <c r="J25" s="2">
        <v>0</v>
      </c>
      <c r="K25" s="2">
        <v>0</v>
      </c>
    </row>
    <row r="26" spans="1:11" ht="11.25">
      <c r="A26" s="1">
        <f t="shared" si="0"/>
        <v>22</v>
      </c>
      <c r="B26" s="3" t="s">
        <v>89</v>
      </c>
      <c r="C26" s="4" t="s">
        <v>68</v>
      </c>
      <c r="D26" s="4" t="s">
        <v>66</v>
      </c>
      <c r="E26" s="5">
        <v>37590</v>
      </c>
      <c r="F26" s="2">
        <v>1564019</v>
      </c>
      <c r="G26" s="2">
        <v>250000</v>
      </c>
      <c r="H26" s="2">
        <v>0</v>
      </c>
      <c r="I26" s="2">
        <v>1314019</v>
      </c>
      <c r="J26" s="2">
        <v>2260165</v>
      </c>
      <c r="K26" s="2">
        <v>0</v>
      </c>
    </row>
    <row r="27" spans="1:11" ht="11.25">
      <c r="A27" s="1">
        <f t="shared" si="0"/>
        <v>23</v>
      </c>
      <c r="B27" s="3" t="s">
        <v>90</v>
      </c>
      <c r="C27" s="4" t="s">
        <v>63</v>
      </c>
      <c r="D27" s="4" t="s">
        <v>64</v>
      </c>
      <c r="E27" s="5">
        <v>37590</v>
      </c>
      <c r="F27" s="2">
        <v>35231866</v>
      </c>
      <c r="G27" s="2">
        <v>1715971.52</v>
      </c>
      <c r="H27" s="2">
        <v>51</v>
      </c>
      <c r="I27" s="2">
        <v>33515894.48</v>
      </c>
      <c r="J27" s="2">
        <v>209379</v>
      </c>
      <c r="K27" s="2">
        <v>0</v>
      </c>
    </row>
    <row r="28" spans="1:11" ht="11.25">
      <c r="A28" s="1">
        <f t="shared" si="0"/>
        <v>24</v>
      </c>
      <c r="B28" s="3" t="s">
        <v>91</v>
      </c>
      <c r="C28" s="4" t="s">
        <v>68</v>
      </c>
      <c r="D28" s="4" t="s">
        <v>66</v>
      </c>
      <c r="E28" s="5">
        <v>37590</v>
      </c>
      <c r="F28" s="2">
        <v>623801</v>
      </c>
      <c r="G28" s="2">
        <v>250000</v>
      </c>
      <c r="H28" s="2">
        <v>0</v>
      </c>
      <c r="I28" s="2">
        <v>373801</v>
      </c>
      <c r="J28" s="2">
        <v>0</v>
      </c>
      <c r="K28" s="2">
        <v>0</v>
      </c>
    </row>
    <row r="29" spans="1:11" ht="11.25">
      <c r="A29" s="1">
        <f t="shared" si="0"/>
        <v>25</v>
      </c>
      <c r="B29" s="3" t="s">
        <v>92</v>
      </c>
      <c r="C29" s="4" t="s">
        <v>68</v>
      </c>
      <c r="D29" s="4" t="s">
        <v>64</v>
      </c>
      <c r="E29" s="5">
        <v>37590</v>
      </c>
      <c r="F29" s="2">
        <v>55927036</v>
      </c>
      <c r="G29" s="2">
        <v>37263553.12</v>
      </c>
      <c r="H29" s="2">
        <v>44737351</v>
      </c>
      <c r="I29" s="2">
        <v>11189685</v>
      </c>
      <c r="J29" s="2">
        <v>937180775</v>
      </c>
      <c r="K29" s="2">
        <v>64853640</v>
      </c>
    </row>
    <row r="30" spans="1:11" ht="11.25">
      <c r="A30" s="1">
        <f t="shared" si="0"/>
        <v>26</v>
      </c>
      <c r="B30" s="3" t="s">
        <v>93</v>
      </c>
      <c r="C30" s="4" t="s">
        <v>63</v>
      </c>
      <c r="D30" s="4" t="s">
        <v>75</v>
      </c>
      <c r="E30" s="5">
        <v>37590</v>
      </c>
      <c r="F30" s="2">
        <v>184643838</v>
      </c>
      <c r="G30" s="2">
        <v>93379591</v>
      </c>
      <c r="H30" s="2">
        <v>115310333</v>
      </c>
      <c r="I30" s="2">
        <v>69333505</v>
      </c>
      <c r="J30" s="2">
        <v>2270526299.7</v>
      </c>
      <c r="K30" s="2">
        <v>1211788162</v>
      </c>
    </row>
    <row r="31" spans="1:11" ht="11.25">
      <c r="A31" s="1">
        <f t="shared" si="0"/>
        <v>27</v>
      </c>
      <c r="B31" s="3" t="s">
        <v>94</v>
      </c>
      <c r="C31" s="4" t="s">
        <v>63</v>
      </c>
      <c r="D31" s="4" t="s">
        <v>66</v>
      </c>
      <c r="E31" s="5">
        <v>37590</v>
      </c>
      <c r="F31" s="2">
        <v>77192670</v>
      </c>
      <c r="G31" s="2">
        <v>250000</v>
      </c>
      <c r="H31" s="2">
        <v>0</v>
      </c>
      <c r="I31" s="2">
        <v>76942670</v>
      </c>
      <c r="J31" s="2">
        <v>0</v>
      </c>
      <c r="K31" s="2">
        <v>0</v>
      </c>
    </row>
    <row r="32" spans="1:11" ht="11.25">
      <c r="A32" s="1">
        <f t="shared" si="0"/>
        <v>28</v>
      </c>
      <c r="B32" s="3" t="s">
        <v>95</v>
      </c>
      <c r="C32" s="4" t="s">
        <v>63</v>
      </c>
      <c r="D32" s="4" t="s">
        <v>73</v>
      </c>
      <c r="E32" s="5">
        <v>37590</v>
      </c>
      <c r="F32" s="2">
        <v>895083671</v>
      </c>
      <c r="G32" s="2">
        <v>23906201.84</v>
      </c>
      <c r="H32" s="2">
        <v>12056741</v>
      </c>
      <c r="I32" s="2">
        <v>871177469.16</v>
      </c>
      <c r="J32" s="2">
        <v>4924533</v>
      </c>
      <c r="K32" s="2">
        <v>0</v>
      </c>
    </row>
    <row r="33" spans="1:11" ht="11.25">
      <c r="A33" s="1">
        <f t="shared" si="0"/>
        <v>29</v>
      </c>
      <c r="B33" s="3" t="s">
        <v>96</v>
      </c>
      <c r="C33" s="4" t="s">
        <v>68</v>
      </c>
      <c r="D33" s="4" t="s">
        <v>66</v>
      </c>
      <c r="E33" s="5">
        <v>37590</v>
      </c>
      <c r="F33" s="2">
        <v>432298</v>
      </c>
      <c r="G33" s="2">
        <v>250000</v>
      </c>
      <c r="H33" s="2">
        <v>0</v>
      </c>
      <c r="I33" s="2">
        <v>182298</v>
      </c>
      <c r="J33" s="2">
        <v>479742</v>
      </c>
      <c r="K33" s="2">
        <v>0</v>
      </c>
    </row>
    <row r="34" spans="1:11" ht="11.25">
      <c r="A34" s="1">
        <f t="shared" si="0"/>
        <v>30</v>
      </c>
      <c r="B34" s="3" t="s">
        <v>97</v>
      </c>
      <c r="C34" s="4" t="s">
        <v>68</v>
      </c>
      <c r="D34" s="4" t="s">
        <v>66</v>
      </c>
      <c r="E34" s="5">
        <v>37589</v>
      </c>
      <c r="F34" s="2">
        <v>490452</v>
      </c>
      <c r="G34" s="2">
        <v>250000</v>
      </c>
      <c r="H34" s="2">
        <v>0</v>
      </c>
      <c r="I34" s="2">
        <v>240452</v>
      </c>
      <c r="J34" s="2">
        <v>0</v>
      </c>
      <c r="K34" s="2">
        <v>0</v>
      </c>
    </row>
    <row r="35" spans="1:11" ht="11.25">
      <c r="A35" s="1">
        <f t="shared" si="0"/>
        <v>31</v>
      </c>
      <c r="B35" s="3" t="s">
        <v>98</v>
      </c>
      <c r="C35" s="4" t="s">
        <v>63</v>
      </c>
      <c r="D35" s="4" t="s">
        <v>75</v>
      </c>
      <c r="E35" s="5">
        <v>37590</v>
      </c>
      <c r="F35" s="2">
        <v>8208815</v>
      </c>
      <c r="G35" s="2">
        <v>2693683</v>
      </c>
      <c r="H35" s="2">
        <v>4079653</v>
      </c>
      <c r="I35" s="2">
        <v>4129162</v>
      </c>
      <c r="J35" s="2">
        <v>70490249</v>
      </c>
      <c r="K35" s="2">
        <v>3043882</v>
      </c>
    </row>
    <row r="36" spans="1:11" ht="11.25">
      <c r="A36" s="1">
        <f t="shared" si="0"/>
        <v>32</v>
      </c>
      <c r="B36" s="3" t="s">
        <v>99</v>
      </c>
      <c r="C36" s="4" t="s">
        <v>68</v>
      </c>
      <c r="D36" s="4" t="s">
        <v>66</v>
      </c>
      <c r="E36" s="5">
        <v>37590</v>
      </c>
      <c r="F36" s="2">
        <v>7375686</v>
      </c>
      <c r="G36" s="2">
        <v>1220674.84</v>
      </c>
      <c r="H36" s="2">
        <v>3113299</v>
      </c>
      <c r="I36" s="2">
        <v>4262387</v>
      </c>
      <c r="J36" s="2">
        <v>37267064</v>
      </c>
      <c r="K36" s="2">
        <v>73626</v>
      </c>
    </row>
    <row r="37" spans="1:11" ht="11.25">
      <c r="A37" s="1">
        <f t="shared" si="0"/>
        <v>33</v>
      </c>
      <c r="B37" s="3" t="s">
        <v>100</v>
      </c>
      <c r="C37" s="4" t="s">
        <v>68</v>
      </c>
      <c r="D37" s="4" t="s">
        <v>73</v>
      </c>
      <c r="E37" s="5">
        <v>37590</v>
      </c>
      <c r="F37" s="2">
        <v>22422346</v>
      </c>
      <c r="G37" s="2">
        <v>3741333.84</v>
      </c>
      <c r="H37" s="2">
        <v>17129948</v>
      </c>
      <c r="I37" s="2">
        <v>5292398</v>
      </c>
      <c r="J37" s="2">
        <v>162664234</v>
      </c>
      <c r="K37" s="2">
        <v>745781</v>
      </c>
    </row>
    <row r="38" spans="1:11" ht="11.25">
      <c r="A38" s="1">
        <f t="shared" si="0"/>
        <v>34</v>
      </c>
      <c r="B38" s="3" t="s">
        <v>101</v>
      </c>
      <c r="C38" s="4" t="s">
        <v>63</v>
      </c>
      <c r="D38" s="4" t="s">
        <v>64</v>
      </c>
      <c r="E38" s="5">
        <v>37590</v>
      </c>
      <c r="F38" s="2">
        <v>2917642369</v>
      </c>
      <c r="G38" s="2">
        <v>62327397.58</v>
      </c>
      <c r="H38" s="2">
        <v>59536355</v>
      </c>
      <c r="I38" s="2">
        <v>2855314971.42</v>
      </c>
      <c r="J38" s="2">
        <v>1031045359</v>
      </c>
      <c r="K38" s="2">
        <v>225743284</v>
      </c>
    </row>
    <row r="39" spans="1:11" ht="11.25">
      <c r="A39" s="1">
        <f t="shared" si="0"/>
        <v>35</v>
      </c>
      <c r="B39" s="3" t="s">
        <v>102</v>
      </c>
      <c r="C39" s="4" t="s">
        <v>68</v>
      </c>
      <c r="D39" s="4" t="s">
        <v>64</v>
      </c>
      <c r="E39" s="5">
        <v>37589</v>
      </c>
      <c r="F39" s="2">
        <v>3710304</v>
      </c>
      <c r="G39" s="2">
        <v>261797.6</v>
      </c>
      <c r="H39" s="2">
        <v>68975</v>
      </c>
      <c r="I39" s="2">
        <v>3448506.4</v>
      </c>
      <c r="J39" s="2">
        <v>6662657</v>
      </c>
      <c r="K39" s="2">
        <v>0</v>
      </c>
    </row>
    <row r="40" spans="1:11" ht="11.25">
      <c r="A40" s="1">
        <f t="shared" si="0"/>
        <v>36</v>
      </c>
      <c r="B40" s="3" t="s">
        <v>103</v>
      </c>
      <c r="C40" s="4" t="s">
        <v>68</v>
      </c>
      <c r="D40" s="4" t="s">
        <v>64</v>
      </c>
      <c r="E40" s="5">
        <v>37590</v>
      </c>
      <c r="F40" s="2">
        <v>1780652</v>
      </c>
      <c r="G40" s="2">
        <v>250000</v>
      </c>
      <c r="H40" s="2">
        <v>146125</v>
      </c>
      <c r="I40" s="2">
        <v>1530652</v>
      </c>
      <c r="J40" s="2">
        <v>5503653</v>
      </c>
      <c r="K40" s="2">
        <v>79282</v>
      </c>
    </row>
    <row r="41" spans="1:11" ht="11.25">
      <c r="A41" s="1">
        <f t="shared" si="0"/>
        <v>37</v>
      </c>
      <c r="B41" s="3" t="s">
        <v>104</v>
      </c>
      <c r="C41" s="4" t="s">
        <v>63</v>
      </c>
      <c r="D41" s="4" t="s">
        <v>75</v>
      </c>
      <c r="E41" s="5">
        <v>37590</v>
      </c>
      <c r="F41" s="2">
        <v>96831115</v>
      </c>
      <c r="G41" s="2">
        <v>4021455</v>
      </c>
      <c r="H41" s="2">
        <v>6341490</v>
      </c>
      <c r="I41" s="2">
        <v>90489625</v>
      </c>
      <c r="J41" s="2">
        <v>99095342</v>
      </c>
      <c r="K41" s="2">
        <v>1441025</v>
      </c>
    </row>
    <row r="42" spans="1:11" ht="11.25">
      <c r="A42" s="1">
        <f t="shared" si="0"/>
        <v>38</v>
      </c>
      <c r="B42" s="3" t="s">
        <v>230</v>
      </c>
      <c r="C42" s="4" t="s">
        <v>63</v>
      </c>
      <c r="D42" s="4" t="s">
        <v>66</v>
      </c>
      <c r="E42" s="5">
        <v>37590</v>
      </c>
      <c r="F42" s="2">
        <v>1740079</v>
      </c>
      <c r="G42" s="2">
        <v>250000</v>
      </c>
      <c r="H42" s="2">
        <v>0</v>
      </c>
      <c r="I42" s="2">
        <v>1490079</v>
      </c>
      <c r="J42" s="2">
        <v>0</v>
      </c>
      <c r="K42" s="2">
        <v>0</v>
      </c>
    </row>
    <row r="43" spans="1:11" ht="11.25">
      <c r="A43" s="1">
        <f t="shared" si="0"/>
        <v>39</v>
      </c>
      <c r="B43" s="3" t="s">
        <v>105</v>
      </c>
      <c r="C43" s="4" t="s">
        <v>63</v>
      </c>
      <c r="D43" s="4" t="s">
        <v>64</v>
      </c>
      <c r="E43" s="5">
        <v>37590</v>
      </c>
      <c r="F43" s="2">
        <v>878085487</v>
      </c>
      <c r="G43" s="2">
        <v>90003500.64</v>
      </c>
      <c r="H43" s="2">
        <v>128046680</v>
      </c>
      <c r="I43" s="2">
        <v>750038807</v>
      </c>
      <c r="J43" s="2">
        <v>1214069144</v>
      </c>
      <c r="K43" s="2">
        <v>205405367</v>
      </c>
    </row>
    <row r="44" spans="1:11" ht="11.25">
      <c r="A44" s="1">
        <f t="shared" si="0"/>
        <v>40</v>
      </c>
      <c r="B44" s="3" t="s">
        <v>106</v>
      </c>
      <c r="C44" s="4" t="s">
        <v>68</v>
      </c>
      <c r="D44" s="4" t="s">
        <v>66</v>
      </c>
      <c r="E44" s="5">
        <v>37590</v>
      </c>
      <c r="F44" s="2">
        <v>1889383</v>
      </c>
      <c r="G44" s="2">
        <v>250000</v>
      </c>
      <c r="H44" s="2">
        <v>29206</v>
      </c>
      <c r="I44" s="2">
        <v>1639383</v>
      </c>
      <c r="J44" s="2">
        <v>4054939</v>
      </c>
      <c r="K44" s="2">
        <v>0</v>
      </c>
    </row>
    <row r="45" spans="1:11" ht="11.25">
      <c r="A45" s="1">
        <f t="shared" si="0"/>
        <v>41</v>
      </c>
      <c r="B45" s="3" t="s">
        <v>107</v>
      </c>
      <c r="C45" s="4" t="s">
        <v>63</v>
      </c>
      <c r="D45" s="4" t="s">
        <v>64</v>
      </c>
      <c r="E45" s="5">
        <v>37590</v>
      </c>
      <c r="F45" s="2">
        <v>1226147000</v>
      </c>
      <c r="G45" s="2">
        <v>94335280</v>
      </c>
      <c r="H45" s="2">
        <v>0</v>
      </c>
      <c r="I45" s="2">
        <v>1131811720</v>
      </c>
      <c r="J45" s="2">
        <v>0</v>
      </c>
      <c r="K45" s="2">
        <v>0</v>
      </c>
    </row>
    <row r="46" spans="1:11" ht="11.25">
      <c r="A46" s="1">
        <f t="shared" si="0"/>
        <v>42</v>
      </c>
      <c r="B46" s="3" t="s">
        <v>108</v>
      </c>
      <c r="C46" s="4" t="s">
        <v>68</v>
      </c>
      <c r="D46" s="4" t="s">
        <v>75</v>
      </c>
      <c r="E46" s="5">
        <v>37590</v>
      </c>
      <c r="F46" s="2">
        <v>5615807</v>
      </c>
      <c r="G46" s="2">
        <v>673253.96</v>
      </c>
      <c r="H46" s="2">
        <v>141368</v>
      </c>
      <c r="I46" s="2">
        <v>4942553.04</v>
      </c>
      <c r="J46" s="2">
        <v>16918422</v>
      </c>
      <c r="K46" s="2">
        <v>0</v>
      </c>
    </row>
    <row r="47" spans="1:11" s="13" customFormat="1" ht="11.25">
      <c r="A47" s="1">
        <f t="shared" si="0"/>
        <v>43</v>
      </c>
      <c r="B47" s="9" t="s">
        <v>231</v>
      </c>
      <c r="C47" s="10" t="s">
        <v>68</v>
      </c>
      <c r="D47" s="10" t="s">
        <v>237</v>
      </c>
      <c r="E47" s="11">
        <v>37529</v>
      </c>
      <c r="F47" s="12">
        <v>17906530</v>
      </c>
      <c r="G47" s="12">
        <v>1012961.76</v>
      </c>
      <c r="H47" s="12">
        <v>25730</v>
      </c>
      <c r="I47" s="12">
        <v>16893568.24</v>
      </c>
      <c r="J47" s="12">
        <v>26163988</v>
      </c>
      <c r="K47" s="12">
        <v>0</v>
      </c>
    </row>
    <row r="48" spans="1:11" ht="11.25">
      <c r="A48" s="1">
        <f t="shared" si="0"/>
        <v>44</v>
      </c>
      <c r="B48" s="3" t="s">
        <v>109</v>
      </c>
      <c r="C48" s="4" t="s">
        <v>68</v>
      </c>
      <c r="D48" s="4" t="s">
        <v>64</v>
      </c>
      <c r="E48" s="5">
        <v>37590</v>
      </c>
      <c r="F48" s="2">
        <v>1970113</v>
      </c>
      <c r="G48" s="2">
        <v>250000</v>
      </c>
      <c r="H48" s="2">
        <v>21520</v>
      </c>
      <c r="I48" s="2">
        <v>1720113</v>
      </c>
      <c r="J48" s="2">
        <v>1898560</v>
      </c>
      <c r="K48" s="2">
        <v>34063</v>
      </c>
    </row>
    <row r="49" spans="1:11" ht="11.25">
      <c r="A49" s="1">
        <f t="shared" si="0"/>
        <v>45</v>
      </c>
      <c r="B49" s="3" t="s">
        <v>232</v>
      </c>
      <c r="C49" s="4" t="s">
        <v>68</v>
      </c>
      <c r="D49" s="4" t="s">
        <v>66</v>
      </c>
      <c r="E49" s="5">
        <v>37590</v>
      </c>
      <c r="F49" s="2">
        <v>383033</v>
      </c>
      <c r="G49" s="2">
        <v>250000</v>
      </c>
      <c r="H49" s="2">
        <v>0</v>
      </c>
      <c r="I49" s="2">
        <v>133033</v>
      </c>
      <c r="J49" s="2">
        <v>0</v>
      </c>
      <c r="K49" s="2">
        <v>0</v>
      </c>
    </row>
    <row r="50" spans="1:11" ht="11.25">
      <c r="A50" s="1">
        <f t="shared" si="0"/>
        <v>46</v>
      </c>
      <c r="B50" s="3" t="s">
        <v>110</v>
      </c>
      <c r="C50" s="4" t="s">
        <v>68</v>
      </c>
      <c r="D50" s="4" t="s">
        <v>64</v>
      </c>
      <c r="E50" s="5">
        <v>37590</v>
      </c>
      <c r="F50" s="2">
        <v>1912882</v>
      </c>
      <c r="G50" s="2">
        <v>250000</v>
      </c>
      <c r="H50" s="2">
        <v>21102</v>
      </c>
      <c r="I50" s="2">
        <v>1662882</v>
      </c>
      <c r="J50" s="2">
        <v>2713034</v>
      </c>
      <c r="K50" s="2">
        <v>0</v>
      </c>
    </row>
    <row r="51" spans="1:11" ht="11.25">
      <c r="A51" s="1">
        <f t="shared" si="0"/>
        <v>47</v>
      </c>
      <c r="B51" s="3" t="s">
        <v>111</v>
      </c>
      <c r="C51" s="4" t="s">
        <v>63</v>
      </c>
      <c r="D51" s="4" t="s">
        <v>66</v>
      </c>
      <c r="E51" s="5">
        <v>37590</v>
      </c>
      <c r="F51" s="2">
        <v>158939621</v>
      </c>
      <c r="G51" s="2">
        <v>7832254.04</v>
      </c>
      <c r="H51" s="2">
        <v>0</v>
      </c>
      <c r="I51" s="2">
        <v>151107366.96</v>
      </c>
      <c r="J51" s="2">
        <v>631553</v>
      </c>
      <c r="K51" s="2">
        <v>0</v>
      </c>
    </row>
    <row r="52" spans="1:11" ht="11.25">
      <c r="A52" s="1">
        <f t="shared" si="0"/>
        <v>48</v>
      </c>
      <c r="B52" s="3" t="s">
        <v>112</v>
      </c>
      <c r="C52" s="4" t="s">
        <v>68</v>
      </c>
      <c r="D52" s="4" t="s">
        <v>66</v>
      </c>
      <c r="E52" s="5">
        <v>37590</v>
      </c>
      <c r="F52" s="2">
        <v>858659</v>
      </c>
      <c r="G52" s="2">
        <v>459465.96</v>
      </c>
      <c r="H52" s="2">
        <v>172766</v>
      </c>
      <c r="I52" s="2">
        <v>399193.04</v>
      </c>
      <c r="J52" s="2">
        <v>11784340</v>
      </c>
      <c r="K52" s="2">
        <v>58527</v>
      </c>
    </row>
    <row r="53" spans="1:11" ht="11.25">
      <c r="A53" s="1">
        <f t="shared" si="0"/>
        <v>49</v>
      </c>
      <c r="B53" s="3" t="s">
        <v>113</v>
      </c>
      <c r="C53" s="4" t="s">
        <v>68</v>
      </c>
      <c r="D53" s="4" t="s">
        <v>75</v>
      </c>
      <c r="E53" s="5">
        <v>37590</v>
      </c>
      <c r="F53" s="2">
        <v>17709368</v>
      </c>
      <c r="G53" s="2">
        <v>8996004.36</v>
      </c>
      <c r="H53" s="2">
        <v>11010716</v>
      </c>
      <c r="I53" s="2">
        <v>6698652</v>
      </c>
      <c r="J53" s="2">
        <v>266864881</v>
      </c>
      <c r="K53" s="2">
        <v>767707</v>
      </c>
    </row>
    <row r="54" spans="1:11" ht="11.25">
      <c r="A54" s="1">
        <f t="shared" si="0"/>
        <v>50</v>
      </c>
      <c r="B54" s="3" t="s">
        <v>114</v>
      </c>
      <c r="C54" s="4" t="s">
        <v>68</v>
      </c>
      <c r="D54" s="4" t="s">
        <v>75</v>
      </c>
      <c r="E54" s="5">
        <v>37590</v>
      </c>
      <c r="F54" s="2">
        <v>3171759</v>
      </c>
      <c r="G54" s="2">
        <v>250000</v>
      </c>
      <c r="H54" s="2">
        <v>447999</v>
      </c>
      <c r="I54" s="2">
        <v>2723760</v>
      </c>
      <c r="J54" s="2">
        <v>5778565</v>
      </c>
      <c r="K54" s="2">
        <v>0</v>
      </c>
    </row>
    <row r="55" spans="1:11" ht="11.25">
      <c r="A55" s="1">
        <f t="shared" si="0"/>
        <v>51</v>
      </c>
      <c r="B55" s="3" t="s">
        <v>115</v>
      </c>
      <c r="C55" s="4" t="s">
        <v>63</v>
      </c>
      <c r="D55" s="4" t="s">
        <v>75</v>
      </c>
      <c r="E55" s="5">
        <v>37590</v>
      </c>
      <c r="F55" s="2">
        <v>186650385</v>
      </c>
      <c r="G55" s="2">
        <v>59024969</v>
      </c>
      <c r="H55" s="2">
        <v>100175347</v>
      </c>
      <c r="I55" s="2">
        <v>86475038</v>
      </c>
      <c r="J55" s="2">
        <v>2440363713</v>
      </c>
      <c r="K55" s="2">
        <v>299105751</v>
      </c>
    </row>
    <row r="56" spans="1:11" ht="11.25">
      <c r="A56" s="1">
        <f t="shared" si="0"/>
        <v>52</v>
      </c>
      <c r="B56" s="3" t="s">
        <v>116</v>
      </c>
      <c r="C56" s="4" t="s">
        <v>68</v>
      </c>
      <c r="D56" s="4" t="s">
        <v>66</v>
      </c>
      <c r="E56" s="5">
        <v>37590</v>
      </c>
      <c r="F56" s="2">
        <v>1710760</v>
      </c>
      <c r="G56" s="2">
        <v>805491.76</v>
      </c>
      <c r="H56" s="2">
        <v>564081</v>
      </c>
      <c r="I56" s="2">
        <v>905268.24</v>
      </c>
      <c r="J56" s="2">
        <v>23249544</v>
      </c>
      <c r="K56" s="2">
        <v>6084</v>
      </c>
    </row>
    <row r="57" spans="1:11" ht="11.25">
      <c r="A57" s="1">
        <f t="shared" si="0"/>
        <v>53</v>
      </c>
      <c r="B57" s="3" t="s">
        <v>117</v>
      </c>
      <c r="C57" s="4" t="s">
        <v>63</v>
      </c>
      <c r="D57" s="4" t="s">
        <v>75</v>
      </c>
      <c r="E57" s="5">
        <v>37589</v>
      </c>
      <c r="F57" s="2">
        <v>201341208</v>
      </c>
      <c r="G57" s="2">
        <v>10192243.84</v>
      </c>
      <c r="H57" s="2">
        <v>30446005</v>
      </c>
      <c r="I57" s="2">
        <v>170895203</v>
      </c>
      <c r="J57" s="2">
        <v>518868032</v>
      </c>
      <c r="K57" s="2">
        <v>11570785</v>
      </c>
    </row>
    <row r="58" spans="1:11" ht="11.25">
      <c r="A58" s="1">
        <f t="shared" si="0"/>
        <v>54</v>
      </c>
      <c r="B58" s="3" t="s">
        <v>118</v>
      </c>
      <c r="C58" s="4" t="s">
        <v>68</v>
      </c>
      <c r="D58" s="4" t="s">
        <v>66</v>
      </c>
      <c r="E58" s="5">
        <v>37590</v>
      </c>
      <c r="F58" s="2">
        <v>9042148</v>
      </c>
      <c r="G58" s="2">
        <v>250000</v>
      </c>
      <c r="H58" s="2">
        <v>0</v>
      </c>
      <c r="I58" s="2">
        <v>8792148</v>
      </c>
      <c r="J58" s="2">
        <v>0</v>
      </c>
      <c r="K58" s="2">
        <v>0</v>
      </c>
    </row>
    <row r="59" spans="1:11" ht="11.25">
      <c r="A59" s="1">
        <f t="shared" si="0"/>
        <v>55</v>
      </c>
      <c r="B59" s="3" t="s">
        <v>119</v>
      </c>
      <c r="C59" s="4" t="s">
        <v>68</v>
      </c>
      <c r="D59" s="4" t="s">
        <v>64</v>
      </c>
      <c r="E59" s="5">
        <v>37590</v>
      </c>
      <c r="F59" s="2">
        <v>6601397</v>
      </c>
      <c r="G59" s="2">
        <v>1287325.76</v>
      </c>
      <c r="H59" s="2">
        <v>920873</v>
      </c>
      <c r="I59" s="2">
        <v>5314071.24</v>
      </c>
      <c r="J59" s="2">
        <v>34481507</v>
      </c>
      <c r="K59" s="2">
        <v>1894718</v>
      </c>
    </row>
    <row r="60" spans="1:11" ht="11.25">
      <c r="A60" s="1">
        <f t="shared" si="0"/>
        <v>56</v>
      </c>
      <c r="B60" s="3" t="s">
        <v>120</v>
      </c>
      <c r="C60" s="4" t="s">
        <v>63</v>
      </c>
      <c r="D60" s="4" t="s">
        <v>66</v>
      </c>
      <c r="E60" s="5">
        <v>37590</v>
      </c>
      <c r="F60" s="2">
        <v>1634024</v>
      </c>
      <c r="G60" s="2">
        <v>250000</v>
      </c>
      <c r="H60" s="2">
        <v>71652</v>
      </c>
      <c r="I60" s="2">
        <v>1384024</v>
      </c>
      <c r="J60" s="2">
        <v>5331764</v>
      </c>
      <c r="K60" s="2">
        <v>0</v>
      </c>
    </row>
    <row r="61" spans="1:11" ht="11.25">
      <c r="A61" s="1">
        <f t="shared" si="0"/>
        <v>57</v>
      </c>
      <c r="B61" s="3" t="s">
        <v>121</v>
      </c>
      <c r="C61" s="4" t="s">
        <v>68</v>
      </c>
      <c r="D61" s="4" t="s">
        <v>66</v>
      </c>
      <c r="E61" s="5">
        <v>37590</v>
      </c>
      <c r="F61" s="2">
        <v>1316538</v>
      </c>
      <c r="G61" s="2">
        <v>443266.76</v>
      </c>
      <c r="H61" s="2">
        <v>392310</v>
      </c>
      <c r="I61" s="2">
        <v>873271.24</v>
      </c>
      <c r="J61" s="2">
        <v>13868936</v>
      </c>
      <c r="K61" s="2">
        <v>0</v>
      </c>
    </row>
    <row r="62" spans="1:11" ht="11.25">
      <c r="A62" s="1">
        <f t="shared" si="0"/>
        <v>58</v>
      </c>
      <c r="B62" s="3" t="s">
        <v>122</v>
      </c>
      <c r="C62" s="4" t="s">
        <v>68</v>
      </c>
      <c r="D62" s="4" t="s">
        <v>66</v>
      </c>
      <c r="E62" s="5">
        <v>37590</v>
      </c>
      <c r="F62" s="2">
        <v>402051</v>
      </c>
      <c r="G62" s="2">
        <v>250000</v>
      </c>
      <c r="H62" s="2">
        <v>0</v>
      </c>
      <c r="I62" s="2">
        <v>152051</v>
      </c>
      <c r="J62" s="2">
        <v>0</v>
      </c>
      <c r="K62" s="2">
        <v>0</v>
      </c>
    </row>
    <row r="63" spans="1:11" ht="11.25">
      <c r="A63" s="1">
        <f t="shared" si="0"/>
        <v>59</v>
      </c>
      <c r="B63" s="3" t="s">
        <v>123</v>
      </c>
      <c r="C63" s="4" t="s">
        <v>68</v>
      </c>
      <c r="D63" s="4" t="s">
        <v>66</v>
      </c>
      <c r="E63" s="5">
        <v>37590</v>
      </c>
      <c r="F63" s="2">
        <v>262286</v>
      </c>
      <c r="G63" s="2">
        <v>250000</v>
      </c>
      <c r="H63" s="2">
        <v>0</v>
      </c>
      <c r="I63" s="2">
        <v>12286</v>
      </c>
      <c r="J63" s="2">
        <v>0</v>
      </c>
      <c r="K63" s="2">
        <v>0</v>
      </c>
    </row>
    <row r="64" spans="1:11" ht="11.25">
      <c r="A64" s="1">
        <f t="shared" si="0"/>
        <v>60</v>
      </c>
      <c r="B64" s="3" t="s">
        <v>243</v>
      </c>
      <c r="C64" s="4" t="s">
        <v>68</v>
      </c>
      <c r="D64" s="4" t="s">
        <v>66</v>
      </c>
      <c r="E64" s="5">
        <v>37590</v>
      </c>
      <c r="F64" s="2">
        <v>1244460</v>
      </c>
      <c r="G64" s="2">
        <v>250000</v>
      </c>
      <c r="H64" s="2">
        <v>0</v>
      </c>
      <c r="I64" s="2">
        <v>994460</v>
      </c>
      <c r="J64" s="2">
        <v>0</v>
      </c>
      <c r="K64" s="2">
        <v>0</v>
      </c>
    </row>
    <row r="65" spans="1:11" ht="11.25">
      <c r="A65" s="1">
        <f t="shared" si="0"/>
        <v>61</v>
      </c>
      <c r="B65" s="3" t="s">
        <v>233</v>
      </c>
      <c r="C65" s="4" t="s">
        <v>68</v>
      </c>
      <c r="D65" s="4" t="s">
        <v>66</v>
      </c>
      <c r="E65" s="5">
        <v>37590</v>
      </c>
      <c r="F65" s="2">
        <v>2254113</v>
      </c>
      <c r="G65" s="2">
        <v>250000</v>
      </c>
      <c r="H65" s="2">
        <v>0</v>
      </c>
      <c r="I65" s="2">
        <v>2004113</v>
      </c>
      <c r="J65" s="2">
        <v>0</v>
      </c>
      <c r="K65" s="2">
        <v>0</v>
      </c>
    </row>
    <row r="66" spans="1:11" ht="11.25">
      <c r="A66" s="1">
        <f t="shared" si="0"/>
        <v>62</v>
      </c>
      <c r="B66" s="3" t="s">
        <v>124</v>
      </c>
      <c r="C66" s="4" t="s">
        <v>68</v>
      </c>
      <c r="D66" s="4" t="s">
        <v>64</v>
      </c>
      <c r="E66" s="5">
        <v>37590</v>
      </c>
      <c r="F66" s="2">
        <v>12348809</v>
      </c>
      <c r="G66" s="2">
        <v>635479.96</v>
      </c>
      <c r="H66" s="2">
        <v>104383</v>
      </c>
      <c r="I66" s="2">
        <v>11713329.04</v>
      </c>
      <c r="J66" s="2">
        <v>16504837</v>
      </c>
      <c r="K66" s="2">
        <v>77298</v>
      </c>
    </row>
    <row r="67" spans="1:11" ht="11.25">
      <c r="A67" s="1">
        <f t="shared" si="0"/>
        <v>63</v>
      </c>
      <c r="B67" s="3" t="s">
        <v>125</v>
      </c>
      <c r="C67" s="4" t="s">
        <v>68</v>
      </c>
      <c r="D67" s="4" t="s">
        <v>66</v>
      </c>
      <c r="E67" s="5">
        <v>37590</v>
      </c>
      <c r="F67" s="2">
        <v>277082</v>
      </c>
      <c r="G67" s="2">
        <v>250000</v>
      </c>
      <c r="H67" s="2">
        <v>0</v>
      </c>
      <c r="I67" s="2">
        <v>27082</v>
      </c>
      <c r="J67" s="2">
        <v>0</v>
      </c>
      <c r="K67" s="2">
        <v>0</v>
      </c>
    </row>
    <row r="68" spans="1:11" ht="11.25">
      <c r="A68" s="1">
        <f t="shared" si="0"/>
        <v>64</v>
      </c>
      <c r="B68" s="3" t="s">
        <v>126</v>
      </c>
      <c r="C68" s="4" t="s">
        <v>63</v>
      </c>
      <c r="D68" s="4" t="s">
        <v>66</v>
      </c>
      <c r="E68" s="5">
        <v>37590</v>
      </c>
      <c r="F68" s="2">
        <v>31167444</v>
      </c>
      <c r="G68" s="2">
        <v>250000</v>
      </c>
      <c r="H68" s="2">
        <v>0</v>
      </c>
      <c r="I68" s="2">
        <v>30917444</v>
      </c>
      <c r="J68" s="2">
        <v>0</v>
      </c>
      <c r="K68" s="2">
        <v>0</v>
      </c>
    </row>
    <row r="69" spans="1:11" ht="11.25">
      <c r="A69" s="1">
        <f t="shared" si="0"/>
        <v>65</v>
      </c>
      <c r="B69" s="3" t="s">
        <v>127</v>
      </c>
      <c r="C69" s="4" t="s">
        <v>68</v>
      </c>
      <c r="D69" s="4" t="s">
        <v>66</v>
      </c>
      <c r="E69" s="5">
        <v>37590</v>
      </c>
      <c r="F69" s="2">
        <v>3463669</v>
      </c>
      <c r="G69" s="2">
        <v>250000</v>
      </c>
      <c r="H69" s="2">
        <v>0</v>
      </c>
      <c r="I69" s="2">
        <v>3213669</v>
      </c>
      <c r="J69" s="2">
        <v>0</v>
      </c>
      <c r="K69" s="2">
        <v>0</v>
      </c>
    </row>
    <row r="70" spans="1:11" ht="11.25">
      <c r="A70" s="1">
        <f t="shared" si="0"/>
        <v>66</v>
      </c>
      <c r="B70" s="3" t="s">
        <v>128</v>
      </c>
      <c r="C70" s="4" t="s">
        <v>68</v>
      </c>
      <c r="D70" s="4" t="s">
        <v>64</v>
      </c>
      <c r="E70" s="5">
        <v>37590</v>
      </c>
      <c r="F70" s="2">
        <v>12692952</v>
      </c>
      <c r="G70" s="2">
        <v>5848049.04</v>
      </c>
      <c r="H70" s="2">
        <v>5786307</v>
      </c>
      <c r="I70" s="2">
        <v>6844902.96</v>
      </c>
      <c r="J70" s="2">
        <v>138129577</v>
      </c>
      <c r="K70" s="2">
        <v>9382689</v>
      </c>
    </row>
    <row r="71" spans="1:11" ht="11.25">
      <c r="A71" s="1">
        <f t="shared" si="0"/>
        <v>67</v>
      </c>
      <c r="B71" s="3" t="s">
        <v>129</v>
      </c>
      <c r="C71" s="4" t="s">
        <v>63</v>
      </c>
      <c r="D71" s="4" t="s">
        <v>64</v>
      </c>
      <c r="E71" s="5">
        <v>37590</v>
      </c>
      <c r="F71" s="2">
        <v>13327109</v>
      </c>
      <c r="G71" s="2">
        <v>1563997</v>
      </c>
      <c r="H71" s="2">
        <v>1546785</v>
      </c>
      <c r="I71" s="2">
        <v>11763112</v>
      </c>
      <c r="J71" s="2">
        <v>56211644</v>
      </c>
      <c r="K71" s="2">
        <v>3300094</v>
      </c>
    </row>
    <row r="72" spans="1:11" ht="11.25">
      <c r="A72" s="1">
        <f t="shared" si="0"/>
        <v>68</v>
      </c>
      <c r="B72" s="3" t="s">
        <v>130</v>
      </c>
      <c r="C72" s="4" t="s">
        <v>63</v>
      </c>
      <c r="D72" s="4" t="s">
        <v>64</v>
      </c>
      <c r="E72" s="5">
        <v>37554</v>
      </c>
      <c r="F72" s="2">
        <v>4133601841</v>
      </c>
      <c r="G72" s="2">
        <v>655420840.54</v>
      </c>
      <c r="H72" s="2">
        <v>423476415</v>
      </c>
      <c r="I72" s="2">
        <v>3478181000.46</v>
      </c>
      <c r="J72" s="2">
        <v>7821364953</v>
      </c>
      <c r="K72" s="2">
        <v>3383063652</v>
      </c>
    </row>
    <row r="73" spans="1:11" ht="11.25">
      <c r="A73" s="1">
        <f t="shared" si="0"/>
        <v>69</v>
      </c>
      <c r="B73" s="3" t="s">
        <v>131</v>
      </c>
      <c r="C73" s="4" t="s">
        <v>63</v>
      </c>
      <c r="D73" s="4" t="s">
        <v>64</v>
      </c>
      <c r="E73" s="5">
        <v>37590</v>
      </c>
      <c r="F73" s="2">
        <v>849463000</v>
      </c>
      <c r="G73" s="2">
        <v>17803000</v>
      </c>
      <c r="H73" s="2">
        <v>15131160</v>
      </c>
      <c r="I73" s="2">
        <v>831660000</v>
      </c>
      <c r="J73" s="2">
        <v>150457000</v>
      </c>
      <c r="K73" s="2">
        <v>552000</v>
      </c>
    </row>
    <row r="74" spans="1:11" ht="11.25">
      <c r="A74" s="1">
        <f t="shared" si="0"/>
        <v>70</v>
      </c>
      <c r="B74" s="3" t="s">
        <v>132</v>
      </c>
      <c r="C74" s="4" t="s">
        <v>68</v>
      </c>
      <c r="D74" s="4" t="s">
        <v>64</v>
      </c>
      <c r="E74" s="5">
        <v>37590</v>
      </c>
      <c r="F74" s="2">
        <v>1669701</v>
      </c>
      <c r="G74" s="2">
        <v>250000</v>
      </c>
      <c r="H74" s="2">
        <v>57425</v>
      </c>
      <c r="I74" s="2">
        <v>1419701</v>
      </c>
      <c r="J74" s="2">
        <v>5179855</v>
      </c>
      <c r="K74" s="2">
        <v>0</v>
      </c>
    </row>
    <row r="75" spans="1:11" ht="11.25">
      <c r="A75" s="1">
        <f t="shared" si="0"/>
        <v>71</v>
      </c>
      <c r="B75" s="3" t="s">
        <v>133</v>
      </c>
      <c r="C75" s="4" t="s">
        <v>63</v>
      </c>
      <c r="D75" s="4" t="s">
        <v>66</v>
      </c>
      <c r="E75" s="5">
        <v>37590</v>
      </c>
      <c r="F75" s="2">
        <v>1986890</v>
      </c>
      <c r="G75" s="2">
        <v>252351.2</v>
      </c>
      <c r="H75" s="2">
        <v>187047</v>
      </c>
      <c r="I75" s="2">
        <v>1734538.8</v>
      </c>
      <c r="J75" s="2">
        <v>5807466</v>
      </c>
      <c r="K75" s="2">
        <v>0</v>
      </c>
    </row>
    <row r="76" spans="1:11" ht="11.25">
      <c r="A76" s="1">
        <f t="shared" si="0"/>
        <v>72</v>
      </c>
      <c r="B76" s="3" t="s">
        <v>134</v>
      </c>
      <c r="C76" s="4" t="s">
        <v>68</v>
      </c>
      <c r="D76" s="4" t="s">
        <v>66</v>
      </c>
      <c r="E76" s="5">
        <v>37590</v>
      </c>
      <c r="F76" s="2">
        <v>3672969</v>
      </c>
      <c r="G76" s="2">
        <v>250000</v>
      </c>
      <c r="H76" s="2">
        <v>0</v>
      </c>
      <c r="I76" s="2">
        <v>3422969</v>
      </c>
      <c r="J76" s="2">
        <v>0</v>
      </c>
      <c r="K76" s="2">
        <v>0</v>
      </c>
    </row>
    <row r="77" spans="1:11" ht="11.25">
      <c r="A77" s="1">
        <f aca="true" t="shared" si="1" ref="A77:A140">A76+1</f>
        <v>73</v>
      </c>
      <c r="B77" s="3" t="s">
        <v>135</v>
      </c>
      <c r="C77" s="4" t="s">
        <v>63</v>
      </c>
      <c r="D77" s="4" t="s">
        <v>75</v>
      </c>
      <c r="E77" s="5">
        <v>37590</v>
      </c>
      <c r="F77" s="2">
        <v>270820786</v>
      </c>
      <c r="G77" s="2">
        <v>14302503.98</v>
      </c>
      <c r="H77" s="2">
        <v>25042777</v>
      </c>
      <c r="I77" s="2">
        <v>245778009</v>
      </c>
      <c r="J77" s="2">
        <v>245634562</v>
      </c>
      <c r="K77" s="2">
        <v>26069105</v>
      </c>
    </row>
    <row r="78" spans="1:11" ht="11.25">
      <c r="A78" s="1">
        <f t="shared" si="1"/>
        <v>74</v>
      </c>
      <c r="B78" s="3" t="s">
        <v>136</v>
      </c>
      <c r="C78" s="4" t="s">
        <v>68</v>
      </c>
      <c r="D78" s="4" t="s">
        <v>66</v>
      </c>
      <c r="E78" s="5">
        <v>37590</v>
      </c>
      <c r="F78" s="2">
        <v>622688</v>
      </c>
      <c r="G78" s="2">
        <v>250000</v>
      </c>
      <c r="H78" s="2">
        <v>0</v>
      </c>
      <c r="I78" s="2">
        <v>372688</v>
      </c>
      <c r="J78" s="2">
        <v>649493</v>
      </c>
      <c r="K78" s="2">
        <v>0</v>
      </c>
    </row>
    <row r="79" spans="1:11" ht="11.25">
      <c r="A79" s="1">
        <f t="shared" si="1"/>
        <v>75</v>
      </c>
      <c r="B79" s="3" t="s">
        <v>137</v>
      </c>
      <c r="C79" s="4" t="s">
        <v>63</v>
      </c>
      <c r="D79" s="4" t="s">
        <v>66</v>
      </c>
      <c r="E79" s="5">
        <v>37590</v>
      </c>
      <c r="F79" s="2">
        <v>79627208</v>
      </c>
      <c r="G79" s="2">
        <v>1747899.32</v>
      </c>
      <c r="H79" s="2">
        <v>574125</v>
      </c>
      <c r="I79" s="2">
        <v>77879308.68</v>
      </c>
      <c r="J79" s="2">
        <v>6602310</v>
      </c>
      <c r="K79" s="2">
        <v>2081856</v>
      </c>
    </row>
    <row r="80" spans="1:11" ht="11.25">
      <c r="A80" s="1">
        <f t="shared" si="1"/>
        <v>76</v>
      </c>
      <c r="B80" s="3" t="s">
        <v>234</v>
      </c>
      <c r="C80" s="4" t="s">
        <v>68</v>
      </c>
      <c r="D80" s="4" t="s">
        <v>66</v>
      </c>
      <c r="E80" s="5">
        <v>37590</v>
      </c>
      <c r="F80" s="2">
        <v>33535592</v>
      </c>
      <c r="G80" s="2">
        <v>1500000</v>
      </c>
      <c r="H80" s="2">
        <v>0</v>
      </c>
      <c r="I80" s="2">
        <f>F80-G80</f>
        <v>32035592</v>
      </c>
      <c r="J80" s="2">
        <v>0</v>
      </c>
      <c r="K80" s="2">
        <v>0</v>
      </c>
    </row>
    <row r="81" spans="1:11" ht="11.25">
      <c r="A81" s="1">
        <f t="shared" si="1"/>
        <v>77</v>
      </c>
      <c r="B81" s="3" t="s">
        <v>138</v>
      </c>
      <c r="C81" s="4" t="s">
        <v>68</v>
      </c>
      <c r="D81" s="4" t="s">
        <v>64</v>
      </c>
      <c r="E81" s="5">
        <v>37590</v>
      </c>
      <c r="F81" s="2">
        <v>7698833</v>
      </c>
      <c r="G81" s="2">
        <v>3669111.68</v>
      </c>
      <c r="H81" s="2">
        <v>3349490</v>
      </c>
      <c r="I81" s="2">
        <v>4029721.32</v>
      </c>
      <c r="J81" s="2">
        <v>95338463</v>
      </c>
      <c r="K81" s="2">
        <v>4886</v>
      </c>
    </row>
    <row r="82" spans="1:11" ht="11.25">
      <c r="A82" s="1">
        <f t="shared" si="1"/>
        <v>78</v>
      </c>
      <c r="B82" s="3" t="s">
        <v>139</v>
      </c>
      <c r="C82" s="4" t="s">
        <v>68</v>
      </c>
      <c r="D82" s="4" t="s">
        <v>73</v>
      </c>
      <c r="E82" s="5">
        <v>37590</v>
      </c>
      <c r="F82" s="2">
        <v>436194574</v>
      </c>
      <c r="G82" s="2">
        <v>176639574.56</v>
      </c>
      <c r="H82" s="2">
        <v>269532366</v>
      </c>
      <c r="I82" s="2">
        <v>166662208</v>
      </c>
      <c r="J82" s="2">
        <v>4420274622</v>
      </c>
      <c r="K82" s="2">
        <v>578311156</v>
      </c>
    </row>
    <row r="83" spans="1:11" ht="11.25">
      <c r="A83" s="1">
        <f t="shared" si="1"/>
        <v>79</v>
      </c>
      <c r="B83" s="3" t="s">
        <v>140</v>
      </c>
      <c r="C83" s="4" t="s">
        <v>63</v>
      </c>
      <c r="D83" s="4" t="s">
        <v>66</v>
      </c>
      <c r="E83" s="5">
        <v>37590</v>
      </c>
      <c r="F83" s="2">
        <v>11584566</v>
      </c>
      <c r="G83" s="2">
        <v>1469885.86666667</v>
      </c>
      <c r="H83" s="2">
        <v>0</v>
      </c>
      <c r="I83" s="2">
        <v>10114680.133333331</v>
      </c>
      <c r="J83" s="2">
        <v>0</v>
      </c>
      <c r="K83" s="2">
        <v>0</v>
      </c>
    </row>
    <row r="84" spans="1:11" ht="11.25">
      <c r="A84" s="1">
        <f t="shared" si="1"/>
        <v>80</v>
      </c>
      <c r="B84" s="3" t="s">
        <v>141</v>
      </c>
      <c r="C84" s="4" t="s">
        <v>68</v>
      </c>
      <c r="D84" s="4" t="s">
        <v>64</v>
      </c>
      <c r="E84" s="5">
        <v>37590</v>
      </c>
      <c r="F84" s="2">
        <v>9735812</v>
      </c>
      <c r="G84" s="2">
        <v>475568.28</v>
      </c>
      <c r="H84" s="2">
        <v>169363</v>
      </c>
      <c r="I84" s="2">
        <v>9260243.72</v>
      </c>
      <c r="J84" s="2">
        <v>15956907</v>
      </c>
      <c r="K84" s="2">
        <v>3605</v>
      </c>
    </row>
    <row r="85" spans="1:11" ht="11.25">
      <c r="A85" s="1">
        <f t="shared" si="1"/>
        <v>81</v>
      </c>
      <c r="B85" s="3" t="s">
        <v>142</v>
      </c>
      <c r="C85" s="4" t="s">
        <v>63</v>
      </c>
      <c r="D85" s="4" t="s">
        <v>66</v>
      </c>
      <c r="E85" s="5">
        <v>37590</v>
      </c>
      <c r="F85" s="2">
        <v>3982149</v>
      </c>
      <c r="G85" s="2">
        <v>1000000</v>
      </c>
      <c r="H85" s="2">
        <v>0</v>
      </c>
      <c r="I85" s="2">
        <v>2982149</v>
      </c>
      <c r="J85" s="2">
        <v>0</v>
      </c>
      <c r="K85" s="2">
        <v>0</v>
      </c>
    </row>
    <row r="86" spans="1:11" ht="11.25">
      <c r="A86" s="1">
        <f t="shared" si="1"/>
        <v>82</v>
      </c>
      <c r="B86" s="3" t="s">
        <v>143</v>
      </c>
      <c r="C86" s="4" t="s">
        <v>68</v>
      </c>
      <c r="D86" s="4" t="s">
        <v>64</v>
      </c>
      <c r="E86" s="5">
        <v>37590</v>
      </c>
      <c r="F86" s="2">
        <v>2563578</v>
      </c>
      <c r="G86" s="2">
        <v>250000</v>
      </c>
      <c r="H86" s="2">
        <v>42398</v>
      </c>
      <c r="I86" s="2">
        <v>2313578</v>
      </c>
      <c r="J86" s="2">
        <v>5509691</v>
      </c>
      <c r="K86" s="2">
        <v>0</v>
      </c>
    </row>
    <row r="87" spans="1:11" ht="11.25">
      <c r="A87" s="1">
        <f t="shared" si="1"/>
        <v>83</v>
      </c>
      <c r="B87" s="3" t="s">
        <v>144</v>
      </c>
      <c r="C87" s="4" t="s">
        <v>68</v>
      </c>
      <c r="D87" s="4" t="s">
        <v>64</v>
      </c>
      <c r="E87" s="5">
        <v>37590</v>
      </c>
      <c r="F87" s="2">
        <v>437233</v>
      </c>
      <c r="G87" s="2">
        <v>250000</v>
      </c>
      <c r="H87" s="2">
        <v>0</v>
      </c>
      <c r="I87" s="2">
        <v>187233</v>
      </c>
      <c r="J87" s="2">
        <v>0</v>
      </c>
      <c r="K87" s="2">
        <v>0</v>
      </c>
    </row>
    <row r="88" spans="1:11" ht="11.25">
      <c r="A88" s="1">
        <f t="shared" si="1"/>
        <v>84</v>
      </c>
      <c r="B88" s="3" t="s">
        <v>145</v>
      </c>
      <c r="C88" s="4" t="s">
        <v>63</v>
      </c>
      <c r="D88" s="4" t="s">
        <v>66</v>
      </c>
      <c r="E88" s="5">
        <v>37590</v>
      </c>
      <c r="F88" s="2">
        <v>788504</v>
      </c>
      <c r="G88" s="2">
        <v>250000</v>
      </c>
      <c r="H88" s="2">
        <v>0</v>
      </c>
      <c r="I88" s="2">
        <v>538504</v>
      </c>
      <c r="J88" s="2">
        <v>0</v>
      </c>
      <c r="K88" s="2">
        <v>0</v>
      </c>
    </row>
    <row r="89" spans="1:11" ht="11.25">
      <c r="A89" s="1">
        <f t="shared" si="1"/>
        <v>85</v>
      </c>
      <c r="B89" s="3" t="s">
        <v>146</v>
      </c>
      <c r="C89" s="4" t="s">
        <v>63</v>
      </c>
      <c r="D89" s="4" t="s">
        <v>66</v>
      </c>
      <c r="E89" s="5">
        <v>37590</v>
      </c>
      <c r="F89" s="2">
        <v>346807637</v>
      </c>
      <c r="G89" s="2">
        <v>20443733.94</v>
      </c>
      <c r="H89" s="2">
        <v>0</v>
      </c>
      <c r="I89" s="2">
        <v>326363903.06</v>
      </c>
      <c r="J89" s="2">
        <v>0</v>
      </c>
      <c r="K89" s="2">
        <v>0</v>
      </c>
    </row>
    <row r="90" spans="1:11" ht="11.25">
      <c r="A90" s="1">
        <f t="shared" si="1"/>
        <v>86</v>
      </c>
      <c r="B90" s="3" t="s">
        <v>147</v>
      </c>
      <c r="C90" s="4" t="s">
        <v>63</v>
      </c>
      <c r="D90" s="4" t="s">
        <v>64</v>
      </c>
      <c r="E90" s="5">
        <v>37560</v>
      </c>
      <c r="F90" s="2">
        <v>1607368000</v>
      </c>
      <c r="G90" s="2">
        <v>150497880</v>
      </c>
      <c r="H90" s="2">
        <v>139303720</v>
      </c>
      <c r="I90" s="2">
        <v>1456870120</v>
      </c>
      <c r="J90" s="2">
        <v>1496159000</v>
      </c>
      <c r="K90" s="2">
        <v>26517000</v>
      </c>
    </row>
    <row r="91" spans="1:11" ht="11.25">
      <c r="A91" s="1">
        <f t="shared" si="1"/>
        <v>87</v>
      </c>
      <c r="B91" s="3" t="s">
        <v>148</v>
      </c>
      <c r="C91" s="4" t="s">
        <v>68</v>
      </c>
      <c r="D91" s="4" t="s">
        <v>66</v>
      </c>
      <c r="E91" s="5">
        <v>37590</v>
      </c>
      <c r="F91" s="2">
        <v>529134</v>
      </c>
      <c r="G91" s="2">
        <v>250000</v>
      </c>
      <c r="H91" s="2">
        <v>0</v>
      </c>
      <c r="I91" s="2">
        <v>279134</v>
      </c>
      <c r="J91" s="2">
        <v>0</v>
      </c>
      <c r="K91" s="2">
        <v>0</v>
      </c>
    </row>
    <row r="92" spans="1:11" ht="11.25">
      <c r="A92" s="1">
        <f t="shared" si="1"/>
        <v>88</v>
      </c>
      <c r="B92" s="3" t="s">
        <v>149</v>
      </c>
      <c r="C92" s="4" t="s">
        <v>63</v>
      </c>
      <c r="D92" s="4" t="s">
        <v>66</v>
      </c>
      <c r="E92" s="5">
        <v>37590</v>
      </c>
      <c r="F92" s="2">
        <v>94697147</v>
      </c>
      <c r="G92" s="2">
        <v>3574350.56</v>
      </c>
      <c r="H92" s="2">
        <v>0</v>
      </c>
      <c r="I92" s="2">
        <v>91122796.44</v>
      </c>
      <c r="J92" s="2">
        <v>0</v>
      </c>
      <c r="K92" s="2">
        <v>0</v>
      </c>
    </row>
    <row r="93" spans="1:11" ht="11.25">
      <c r="A93" s="1">
        <f t="shared" si="1"/>
        <v>89</v>
      </c>
      <c r="B93" s="3" t="s">
        <v>150</v>
      </c>
      <c r="C93" s="4" t="s">
        <v>63</v>
      </c>
      <c r="D93" s="4" t="s">
        <v>66</v>
      </c>
      <c r="E93" s="5">
        <v>37590</v>
      </c>
      <c r="F93" s="2">
        <v>25399829</v>
      </c>
      <c r="G93" s="2">
        <v>250000</v>
      </c>
      <c r="H93" s="2">
        <v>0</v>
      </c>
      <c r="I93" s="2">
        <v>25149829</v>
      </c>
      <c r="J93" s="2">
        <v>0</v>
      </c>
      <c r="K93" s="2">
        <v>0</v>
      </c>
    </row>
    <row r="94" spans="1:11" ht="11.25">
      <c r="A94" s="1">
        <f t="shared" si="1"/>
        <v>90</v>
      </c>
      <c r="B94" s="3" t="s">
        <v>151</v>
      </c>
      <c r="C94" s="4" t="s">
        <v>63</v>
      </c>
      <c r="D94" s="4" t="s">
        <v>75</v>
      </c>
      <c r="E94" s="5">
        <v>37590</v>
      </c>
      <c r="F94" s="2">
        <v>170888221</v>
      </c>
      <c r="G94" s="2">
        <v>88399394.7</v>
      </c>
      <c r="H94" s="2">
        <v>83369435</v>
      </c>
      <c r="I94" s="2">
        <v>82488826.3</v>
      </c>
      <c r="J94" s="2">
        <v>1995956957</v>
      </c>
      <c r="K94" s="2">
        <v>338549245</v>
      </c>
    </row>
    <row r="95" spans="1:11" ht="11.25">
      <c r="A95" s="1">
        <f t="shared" si="1"/>
        <v>91</v>
      </c>
      <c r="B95" s="3" t="s">
        <v>152</v>
      </c>
      <c r="C95" s="4" t="s">
        <v>68</v>
      </c>
      <c r="D95" s="4" t="s">
        <v>66</v>
      </c>
      <c r="E95" s="5">
        <v>37590</v>
      </c>
      <c r="F95" s="2">
        <v>2898932</v>
      </c>
      <c r="G95" s="2">
        <v>250000</v>
      </c>
      <c r="H95" s="2">
        <v>0</v>
      </c>
      <c r="I95" s="2">
        <v>2648932</v>
      </c>
      <c r="J95" s="2">
        <v>0</v>
      </c>
      <c r="K95" s="2">
        <v>0</v>
      </c>
    </row>
    <row r="96" spans="1:11" ht="11.25">
      <c r="A96" s="1">
        <f t="shared" si="1"/>
        <v>92</v>
      </c>
      <c r="B96" s="3" t="s">
        <v>153</v>
      </c>
      <c r="C96" s="4" t="s">
        <v>63</v>
      </c>
      <c r="D96" s="4" t="s">
        <v>66</v>
      </c>
      <c r="E96" s="5">
        <v>37590</v>
      </c>
      <c r="F96" s="2">
        <v>23019822</v>
      </c>
      <c r="G96" s="2">
        <v>250000</v>
      </c>
      <c r="H96" s="2">
        <v>0</v>
      </c>
      <c r="I96" s="2">
        <v>22769822</v>
      </c>
      <c r="J96" s="2">
        <v>0</v>
      </c>
      <c r="K96" s="2">
        <v>0</v>
      </c>
    </row>
    <row r="97" spans="1:11" ht="11.25">
      <c r="A97" s="1">
        <f t="shared" si="1"/>
        <v>93</v>
      </c>
      <c r="B97" s="3" t="s">
        <v>154</v>
      </c>
      <c r="C97" s="4" t="s">
        <v>68</v>
      </c>
      <c r="D97" s="4" t="s">
        <v>73</v>
      </c>
      <c r="E97" s="5">
        <v>37590</v>
      </c>
      <c r="F97" s="2">
        <v>6439931</v>
      </c>
      <c r="G97" s="2">
        <v>2325478.4</v>
      </c>
      <c r="H97" s="2">
        <v>560153</v>
      </c>
      <c r="I97" s="2">
        <v>4114452.6</v>
      </c>
      <c r="J97" s="2">
        <v>57719286</v>
      </c>
      <c r="K97" s="2">
        <v>744844</v>
      </c>
    </row>
    <row r="98" spans="1:11" ht="11.25">
      <c r="A98" s="1">
        <f t="shared" si="1"/>
        <v>94</v>
      </c>
      <c r="B98" s="3" t="s">
        <v>155</v>
      </c>
      <c r="C98" s="4" t="s">
        <v>68</v>
      </c>
      <c r="D98" s="4" t="s">
        <v>66</v>
      </c>
      <c r="E98" s="5">
        <v>37590</v>
      </c>
      <c r="F98" s="2">
        <v>7342874</v>
      </c>
      <c r="G98" s="2">
        <v>4695446.6</v>
      </c>
      <c r="H98" s="2">
        <v>877142</v>
      </c>
      <c r="I98" s="2">
        <v>2647427.4</v>
      </c>
      <c r="J98" s="2">
        <v>119926955</v>
      </c>
      <c r="K98" s="2">
        <v>0</v>
      </c>
    </row>
    <row r="99" spans="1:11" ht="11.25">
      <c r="A99" s="1">
        <f t="shared" si="1"/>
        <v>95</v>
      </c>
      <c r="B99" s="3" t="s">
        <v>156</v>
      </c>
      <c r="C99" s="4" t="s">
        <v>63</v>
      </c>
      <c r="D99" s="4" t="s">
        <v>64</v>
      </c>
      <c r="E99" s="5">
        <v>37589</v>
      </c>
      <c r="F99" s="2">
        <v>2560327932</v>
      </c>
      <c r="G99" s="2">
        <v>335189202.38</v>
      </c>
      <c r="H99" s="2">
        <v>201917787</v>
      </c>
      <c r="I99" s="2">
        <v>2225138729.62</v>
      </c>
      <c r="J99" s="2">
        <v>4694711967</v>
      </c>
      <c r="K99" s="2">
        <v>343927482</v>
      </c>
    </row>
    <row r="100" spans="1:11" ht="11.25">
      <c r="A100" s="1">
        <f t="shared" si="1"/>
        <v>96</v>
      </c>
      <c r="B100" s="3" t="s">
        <v>157</v>
      </c>
      <c r="C100" s="4" t="s">
        <v>63</v>
      </c>
      <c r="D100" s="4" t="s">
        <v>66</v>
      </c>
      <c r="E100" s="5">
        <v>37589</v>
      </c>
      <c r="F100" s="2">
        <v>946006544</v>
      </c>
      <c r="G100" s="2">
        <v>20699026.08</v>
      </c>
      <c r="H100" s="2">
        <v>43299393</v>
      </c>
      <c r="I100" s="2">
        <v>902707151</v>
      </c>
      <c r="J100" s="2">
        <v>564414445</v>
      </c>
      <c r="K100" s="2">
        <v>0</v>
      </c>
    </row>
    <row r="101" spans="1:11" ht="11.25">
      <c r="A101" s="1">
        <f t="shared" si="1"/>
        <v>97</v>
      </c>
      <c r="B101" s="3" t="s">
        <v>158</v>
      </c>
      <c r="C101" s="4" t="s">
        <v>68</v>
      </c>
      <c r="D101" s="4" t="s">
        <v>66</v>
      </c>
      <c r="E101" s="5">
        <v>37590</v>
      </c>
      <c r="F101" s="2">
        <v>3557846</v>
      </c>
      <c r="G101" s="2">
        <v>631919.4</v>
      </c>
      <c r="H101" s="2">
        <v>930250</v>
      </c>
      <c r="I101" s="2">
        <v>2627596</v>
      </c>
      <c r="J101" s="2">
        <v>16482965</v>
      </c>
      <c r="K101" s="2">
        <v>0</v>
      </c>
    </row>
    <row r="102" spans="1:11" ht="11.25">
      <c r="A102" s="1">
        <f t="shared" si="1"/>
        <v>98</v>
      </c>
      <c r="B102" s="3" t="s">
        <v>159</v>
      </c>
      <c r="C102" s="4" t="s">
        <v>68</v>
      </c>
      <c r="D102" s="4" t="s">
        <v>66</v>
      </c>
      <c r="E102" s="5">
        <v>37589</v>
      </c>
      <c r="F102" s="2">
        <v>2531089</v>
      </c>
      <c r="G102" s="2">
        <v>250000</v>
      </c>
      <c r="H102" s="2">
        <v>12040</v>
      </c>
      <c r="I102" s="2">
        <v>2281089</v>
      </c>
      <c r="J102" s="2">
        <v>870129</v>
      </c>
      <c r="K102" s="2">
        <v>0</v>
      </c>
    </row>
    <row r="103" spans="1:11" ht="11.25">
      <c r="A103" s="1">
        <f t="shared" si="1"/>
        <v>99</v>
      </c>
      <c r="B103" s="3" t="s">
        <v>160</v>
      </c>
      <c r="C103" s="4" t="s">
        <v>63</v>
      </c>
      <c r="D103" s="4" t="s">
        <v>75</v>
      </c>
      <c r="E103" s="5">
        <v>37590</v>
      </c>
      <c r="F103" s="2">
        <v>178200945</v>
      </c>
      <c r="G103" s="2">
        <v>11032912</v>
      </c>
      <c r="H103" s="2">
        <v>18518799</v>
      </c>
      <c r="I103" s="2">
        <v>159682146</v>
      </c>
      <c r="J103" s="2">
        <v>286907509</v>
      </c>
      <c r="K103" s="2">
        <v>30646081</v>
      </c>
    </row>
    <row r="104" spans="1:11" ht="11.25">
      <c r="A104" s="1">
        <f t="shared" si="1"/>
        <v>100</v>
      </c>
      <c r="B104" s="3" t="s">
        <v>161</v>
      </c>
      <c r="C104" s="4" t="s">
        <v>68</v>
      </c>
      <c r="D104" s="4" t="s">
        <v>66</v>
      </c>
      <c r="E104" s="5">
        <v>37590</v>
      </c>
      <c r="F104" s="2">
        <v>3421501</v>
      </c>
      <c r="G104" s="2">
        <v>250000</v>
      </c>
      <c r="H104" s="2">
        <v>0</v>
      </c>
      <c r="I104" s="2">
        <v>3171501</v>
      </c>
      <c r="J104" s="2">
        <v>0</v>
      </c>
      <c r="K104" s="2">
        <v>0</v>
      </c>
    </row>
    <row r="105" spans="1:11" ht="11.25">
      <c r="A105" s="1">
        <f t="shared" si="1"/>
        <v>101</v>
      </c>
      <c r="B105" s="3" t="s">
        <v>162</v>
      </c>
      <c r="C105" s="4" t="s">
        <v>63</v>
      </c>
      <c r="D105" s="4" t="s">
        <v>66</v>
      </c>
      <c r="E105" s="5">
        <v>37590</v>
      </c>
      <c r="F105" s="2">
        <v>151914376</v>
      </c>
      <c r="G105" s="2">
        <v>9652402.82</v>
      </c>
      <c r="H105" s="2">
        <v>0</v>
      </c>
      <c r="I105" s="2">
        <v>142261973.18</v>
      </c>
      <c r="J105" s="2">
        <v>0</v>
      </c>
      <c r="K105" s="2">
        <v>0</v>
      </c>
    </row>
    <row r="106" spans="1:11" ht="11.25">
      <c r="A106" s="1">
        <f t="shared" si="1"/>
        <v>102</v>
      </c>
      <c r="B106" s="3" t="s">
        <v>163</v>
      </c>
      <c r="C106" s="4" t="s">
        <v>63</v>
      </c>
      <c r="D106" s="4" t="s">
        <v>75</v>
      </c>
      <c r="E106" s="5">
        <v>37590</v>
      </c>
      <c r="F106" s="2">
        <v>4995920738</v>
      </c>
      <c r="G106" s="2">
        <v>568154466.46</v>
      </c>
      <c r="H106" s="2">
        <v>151787436</v>
      </c>
      <c r="I106" s="2">
        <v>4427766271.54</v>
      </c>
      <c r="J106" s="2">
        <v>2796466290</v>
      </c>
      <c r="K106" s="2">
        <v>962045085</v>
      </c>
    </row>
    <row r="107" spans="1:11" ht="11.25">
      <c r="A107" s="1">
        <f t="shared" si="1"/>
        <v>103</v>
      </c>
      <c r="B107" s="3" t="s">
        <v>164</v>
      </c>
      <c r="C107" s="4" t="s">
        <v>63</v>
      </c>
      <c r="D107" s="4" t="s">
        <v>64</v>
      </c>
      <c r="E107" s="5">
        <v>37590</v>
      </c>
      <c r="F107" s="2">
        <v>1319673664</v>
      </c>
      <c r="G107" s="2">
        <v>100768095.68</v>
      </c>
      <c r="H107" s="2">
        <v>2393903</v>
      </c>
      <c r="I107" s="2">
        <v>1218905568.32</v>
      </c>
      <c r="J107" s="2">
        <v>597575088</v>
      </c>
      <c r="K107" s="2">
        <v>1004265768</v>
      </c>
    </row>
    <row r="108" spans="1:11" ht="11.25">
      <c r="A108" s="1">
        <f t="shared" si="1"/>
        <v>104</v>
      </c>
      <c r="B108" s="3" t="s">
        <v>165</v>
      </c>
      <c r="C108" s="4" t="s">
        <v>68</v>
      </c>
      <c r="D108" s="4" t="s">
        <v>66</v>
      </c>
      <c r="E108" s="5">
        <v>37589</v>
      </c>
      <c r="F108" s="2">
        <v>1736574</v>
      </c>
      <c r="G108" s="2">
        <v>250000</v>
      </c>
      <c r="H108" s="2">
        <v>186037</v>
      </c>
      <c r="I108" s="2">
        <v>1486574</v>
      </c>
      <c r="J108" s="2">
        <v>10296771</v>
      </c>
      <c r="K108" s="2">
        <v>0</v>
      </c>
    </row>
    <row r="109" spans="1:11" ht="11.25">
      <c r="A109" s="1">
        <f t="shared" si="1"/>
        <v>105</v>
      </c>
      <c r="B109" s="3" t="s">
        <v>166</v>
      </c>
      <c r="C109" s="4" t="s">
        <v>63</v>
      </c>
      <c r="D109" s="4" t="s">
        <v>66</v>
      </c>
      <c r="E109" s="5">
        <v>37590</v>
      </c>
      <c r="F109" s="2">
        <v>249754570</v>
      </c>
      <c r="G109" s="2">
        <v>17841556.12</v>
      </c>
      <c r="H109" s="2">
        <v>620440</v>
      </c>
      <c r="I109" s="2">
        <v>231913013.88</v>
      </c>
      <c r="J109" s="2">
        <v>16135648</v>
      </c>
      <c r="K109" s="2">
        <v>0</v>
      </c>
    </row>
    <row r="110" spans="1:11" ht="11.25">
      <c r="A110" s="1">
        <f t="shared" si="1"/>
        <v>106</v>
      </c>
      <c r="B110" s="3" t="s">
        <v>167</v>
      </c>
      <c r="C110" s="4" t="s">
        <v>68</v>
      </c>
      <c r="D110" s="4" t="s">
        <v>66</v>
      </c>
      <c r="E110" s="5">
        <v>37590</v>
      </c>
      <c r="F110" s="2">
        <v>264613</v>
      </c>
      <c r="G110" s="2">
        <v>250000</v>
      </c>
      <c r="H110" s="2">
        <v>0</v>
      </c>
      <c r="I110" s="2">
        <v>14613</v>
      </c>
      <c r="J110" s="2">
        <v>0</v>
      </c>
      <c r="K110" s="2">
        <v>0</v>
      </c>
    </row>
    <row r="111" spans="1:11" ht="11.25">
      <c r="A111" s="1">
        <f t="shared" si="1"/>
        <v>107</v>
      </c>
      <c r="B111" s="3" t="s">
        <v>168</v>
      </c>
      <c r="C111" s="4" t="s">
        <v>63</v>
      </c>
      <c r="D111" s="4" t="s">
        <v>66</v>
      </c>
      <c r="E111" s="5">
        <v>37590</v>
      </c>
      <c r="F111" s="2">
        <v>8370714</v>
      </c>
      <c r="G111" s="2">
        <v>250000</v>
      </c>
      <c r="H111" s="2">
        <v>0</v>
      </c>
      <c r="I111" s="2">
        <v>8120714</v>
      </c>
      <c r="J111" s="2">
        <v>0</v>
      </c>
      <c r="K111" s="2">
        <v>0</v>
      </c>
    </row>
    <row r="112" spans="1:11" ht="11.25">
      <c r="A112" s="1">
        <f t="shared" si="1"/>
        <v>108</v>
      </c>
      <c r="B112" s="3" t="s">
        <v>169</v>
      </c>
      <c r="C112" s="4" t="s">
        <v>63</v>
      </c>
      <c r="D112" s="4" t="s">
        <v>64</v>
      </c>
      <c r="E112" s="5">
        <v>37590</v>
      </c>
      <c r="F112" s="2">
        <v>503012555</v>
      </c>
      <c r="G112" s="2">
        <v>7606379.12</v>
      </c>
      <c r="H112" s="2">
        <v>1122374</v>
      </c>
      <c r="I112" s="2">
        <v>495406175.88</v>
      </c>
      <c r="J112" s="2">
        <v>16223755</v>
      </c>
      <c r="K112" s="2">
        <v>0</v>
      </c>
    </row>
    <row r="113" spans="1:11" ht="11.25">
      <c r="A113" s="1">
        <f t="shared" si="1"/>
        <v>109</v>
      </c>
      <c r="B113" s="3" t="s">
        <v>170</v>
      </c>
      <c r="C113" s="4" t="s">
        <v>63</v>
      </c>
      <c r="D113" s="4" t="s">
        <v>64</v>
      </c>
      <c r="E113" s="5">
        <v>37590</v>
      </c>
      <c r="F113" s="2">
        <v>36142417</v>
      </c>
      <c r="G113" s="2">
        <v>2546163.54</v>
      </c>
      <c r="H113" s="2">
        <v>2009993</v>
      </c>
      <c r="I113" s="2">
        <v>33596253.46</v>
      </c>
      <c r="J113" s="2">
        <v>65987190</v>
      </c>
      <c r="K113" s="2">
        <v>0</v>
      </c>
    </row>
    <row r="114" spans="1:11" ht="11.25">
      <c r="A114" s="1">
        <f t="shared" si="1"/>
        <v>110</v>
      </c>
      <c r="B114" s="3" t="s">
        <v>171</v>
      </c>
      <c r="C114" s="4" t="s">
        <v>68</v>
      </c>
      <c r="D114" s="4" t="s">
        <v>66</v>
      </c>
      <c r="E114" s="5">
        <v>37590</v>
      </c>
      <c r="F114" s="2">
        <v>3945229</v>
      </c>
      <c r="G114" s="2">
        <v>250000</v>
      </c>
      <c r="H114" s="2">
        <v>282447</v>
      </c>
      <c r="I114" s="2">
        <v>3662782</v>
      </c>
      <c r="J114" s="2">
        <v>5765829</v>
      </c>
      <c r="K114" s="2">
        <v>0</v>
      </c>
    </row>
    <row r="115" spans="1:11" ht="11.25">
      <c r="A115" s="1">
        <f t="shared" si="1"/>
        <v>111</v>
      </c>
      <c r="B115" s="3" t="s">
        <v>172</v>
      </c>
      <c r="C115" s="4" t="s">
        <v>68</v>
      </c>
      <c r="D115" s="4" t="s">
        <v>64</v>
      </c>
      <c r="E115" s="5">
        <v>37590</v>
      </c>
      <c r="F115" s="2">
        <v>443118</v>
      </c>
      <c r="G115" s="2">
        <v>250000</v>
      </c>
      <c r="H115" s="2">
        <v>0</v>
      </c>
      <c r="I115" s="2">
        <v>193118</v>
      </c>
      <c r="J115" s="2">
        <v>0</v>
      </c>
      <c r="K115" s="2">
        <v>0</v>
      </c>
    </row>
    <row r="116" spans="1:11" ht="11.25">
      <c r="A116" s="1">
        <f t="shared" si="1"/>
        <v>112</v>
      </c>
      <c r="B116" s="3" t="s">
        <v>173</v>
      </c>
      <c r="C116" s="4" t="s">
        <v>63</v>
      </c>
      <c r="D116" s="4" t="s">
        <v>75</v>
      </c>
      <c r="E116" s="5">
        <v>37590</v>
      </c>
      <c r="F116" s="2">
        <v>38898742</v>
      </c>
      <c r="G116" s="2">
        <v>2273309</v>
      </c>
      <c r="H116" s="2">
        <v>1671722</v>
      </c>
      <c r="I116" s="2">
        <v>36625433</v>
      </c>
      <c r="J116" s="2">
        <v>59526304</v>
      </c>
      <c r="K116" s="2">
        <v>0</v>
      </c>
    </row>
    <row r="117" spans="1:11" ht="11.25">
      <c r="A117" s="1">
        <f t="shared" si="1"/>
        <v>113</v>
      </c>
      <c r="B117" s="3" t="s">
        <v>174</v>
      </c>
      <c r="C117" s="4" t="s">
        <v>68</v>
      </c>
      <c r="D117" s="4" t="s">
        <v>66</v>
      </c>
      <c r="E117" s="5">
        <v>37590</v>
      </c>
      <c r="F117" s="2">
        <v>475855</v>
      </c>
      <c r="G117" s="2">
        <v>250000</v>
      </c>
      <c r="H117" s="2">
        <v>2988</v>
      </c>
      <c r="I117" s="2">
        <v>225855</v>
      </c>
      <c r="J117" s="2">
        <v>151165</v>
      </c>
      <c r="K117" s="2">
        <v>0</v>
      </c>
    </row>
    <row r="118" spans="1:11" ht="11.25">
      <c r="A118" s="1">
        <f t="shared" si="1"/>
        <v>114</v>
      </c>
      <c r="B118" s="3" t="s">
        <v>175</v>
      </c>
      <c r="C118" s="4" t="s">
        <v>68</v>
      </c>
      <c r="D118" s="4" t="s">
        <v>66</v>
      </c>
      <c r="E118" s="5">
        <v>37590</v>
      </c>
      <c r="F118" s="2">
        <v>10179767</v>
      </c>
      <c r="G118" s="2">
        <v>3519516.36</v>
      </c>
      <c r="H118" s="2">
        <v>1592968</v>
      </c>
      <c r="I118" s="2">
        <v>6660250.64</v>
      </c>
      <c r="J118" s="2">
        <v>89858778</v>
      </c>
      <c r="K118" s="2">
        <v>703193</v>
      </c>
    </row>
    <row r="119" spans="1:11" ht="11.25">
      <c r="A119" s="1">
        <f t="shared" si="1"/>
        <v>115</v>
      </c>
      <c r="B119" s="3" t="s">
        <v>176</v>
      </c>
      <c r="C119" s="4" t="s">
        <v>68</v>
      </c>
      <c r="D119" s="4" t="s">
        <v>73</v>
      </c>
      <c r="E119" s="5">
        <v>37590</v>
      </c>
      <c r="F119" s="2">
        <v>5821083</v>
      </c>
      <c r="G119" s="2">
        <v>2767958.44</v>
      </c>
      <c r="H119" s="2">
        <v>1307157</v>
      </c>
      <c r="I119" s="2">
        <v>3053124.56</v>
      </c>
      <c r="J119" s="2">
        <v>77299177</v>
      </c>
      <c r="K119" s="2">
        <v>615155</v>
      </c>
    </row>
    <row r="120" spans="1:11" ht="11.25">
      <c r="A120" s="1">
        <f t="shared" si="1"/>
        <v>116</v>
      </c>
      <c r="B120" s="3" t="s">
        <v>177</v>
      </c>
      <c r="C120" s="4" t="s">
        <v>63</v>
      </c>
      <c r="D120" s="4" t="s">
        <v>66</v>
      </c>
      <c r="E120" s="5">
        <v>37590</v>
      </c>
      <c r="F120" s="2">
        <v>10062305</v>
      </c>
      <c r="G120" s="2">
        <v>715916.7</v>
      </c>
      <c r="H120" s="2">
        <v>0</v>
      </c>
      <c r="I120" s="2">
        <v>9346388.3</v>
      </c>
      <c r="J120" s="2">
        <v>0</v>
      </c>
      <c r="K120" s="2">
        <v>0</v>
      </c>
    </row>
    <row r="121" spans="1:11" ht="11.25">
      <c r="A121" s="1">
        <f t="shared" si="1"/>
        <v>117</v>
      </c>
      <c r="B121" s="3" t="s">
        <v>178</v>
      </c>
      <c r="C121" s="4" t="s">
        <v>63</v>
      </c>
      <c r="D121" s="4" t="s">
        <v>64</v>
      </c>
      <c r="E121" s="5">
        <v>37589</v>
      </c>
      <c r="F121" s="2">
        <v>653265000</v>
      </c>
      <c r="G121" s="2">
        <v>71401780</v>
      </c>
      <c r="H121" s="2">
        <v>47106960</v>
      </c>
      <c r="I121" s="2">
        <v>581863220</v>
      </c>
      <c r="J121" s="2">
        <v>983395000</v>
      </c>
      <c r="K121" s="2">
        <v>62712000</v>
      </c>
    </row>
    <row r="122" spans="1:11" ht="11.25">
      <c r="A122" s="1">
        <f t="shared" si="1"/>
        <v>118</v>
      </c>
      <c r="B122" s="3" t="s">
        <v>179</v>
      </c>
      <c r="C122" s="4" t="s">
        <v>68</v>
      </c>
      <c r="D122" s="4" t="s">
        <v>75</v>
      </c>
      <c r="E122" s="5">
        <v>37590</v>
      </c>
      <c r="F122" s="2">
        <v>13622587</v>
      </c>
      <c r="G122" s="2">
        <v>5637317.56</v>
      </c>
      <c r="H122" s="2">
        <v>11264302</v>
      </c>
      <c r="I122" s="2">
        <v>2358285</v>
      </c>
      <c r="J122" s="2">
        <v>142556000</v>
      </c>
      <c r="K122" s="2">
        <v>11854500</v>
      </c>
    </row>
    <row r="123" spans="1:11" ht="11.25">
      <c r="A123" s="1">
        <f t="shared" si="1"/>
        <v>119</v>
      </c>
      <c r="B123" s="3" t="s">
        <v>180</v>
      </c>
      <c r="C123" s="4" t="s">
        <v>63</v>
      </c>
      <c r="D123" s="4" t="s">
        <v>66</v>
      </c>
      <c r="E123" s="5">
        <v>37589</v>
      </c>
      <c r="F123" s="2">
        <v>286418280</v>
      </c>
      <c r="G123" s="2">
        <v>21298898.42</v>
      </c>
      <c r="H123" s="2">
        <v>42762</v>
      </c>
      <c r="I123" s="2">
        <v>265119381.58</v>
      </c>
      <c r="J123" s="2">
        <v>0</v>
      </c>
      <c r="K123" s="2">
        <v>0</v>
      </c>
    </row>
    <row r="124" spans="1:11" ht="11.25">
      <c r="A124" s="1">
        <f t="shared" si="1"/>
        <v>120</v>
      </c>
      <c r="B124" s="3" t="s">
        <v>181</v>
      </c>
      <c r="C124" s="4" t="s">
        <v>68</v>
      </c>
      <c r="D124" s="4" t="s">
        <v>75</v>
      </c>
      <c r="E124" s="5">
        <v>37590</v>
      </c>
      <c r="F124" s="2">
        <v>2950352</v>
      </c>
      <c r="G124" s="2">
        <v>1805238.76</v>
      </c>
      <c r="H124" s="2">
        <v>970535</v>
      </c>
      <c r="I124" s="2">
        <v>1145113.24</v>
      </c>
      <c r="J124" s="2">
        <v>48765902</v>
      </c>
      <c r="K124" s="2">
        <v>220089</v>
      </c>
    </row>
    <row r="125" spans="1:11" ht="11.25">
      <c r="A125" s="1">
        <f t="shared" si="1"/>
        <v>121</v>
      </c>
      <c r="B125" s="3" t="s">
        <v>182</v>
      </c>
      <c r="C125" s="4" t="s">
        <v>63</v>
      </c>
      <c r="D125" s="4" t="s">
        <v>66</v>
      </c>
      <c r="E125" s="5">
        <v>37590</v>
      </c>
      <c r="F125" s="2">
        <v>240604755</v>
      </c>
      <c r="G125" s="2">
        <v>26839500.12</v>
      </c>
      <c r="H125" s="2">
        <v>0</v>
      </c>
      <c r="I125" s="2">
        <v>213765254.88</v>
      </c>
      <c r="J125" s="2">
        <v>0</v>
      </c>
      <c r="K125" s="2">
        <v>0</v>
      </c>
    </row>
    <row r="126" spans="1:11" ht="11.25">
      <c r="A126" s="1">
        <f t="shared" si="1"/>
        <v>122</v>
      </c>
      <c r="B126" s="3" t="s">
        <v>183</v>
      </c>
      <c r="C126" s="4" t="s">
        <v>63</v>
      </c>
      <c r="D126" s="4" t="s">
        <v>75</v>
      </c>
      <c r="E126" s="5">
        <v>37590</v>
      </c>
      <c r="F126" s="2">
        <v>90608700</v>
      </c>
      <c r="G126" s="2">
        <v>1000000</v>
      </c>
      <c r="H126" s="2">
        <v>1221756</v>
      </c>
      <c r="I126" s="2">
        <v>89386944</v>
      </c>
      <c r="J126" s="2">
        <v>0</v>
      </c>
      <c r="K126" s="2">
        <v>0</v>
      </c>
    </row>
    <row r="127" spans="1:11" ht="11.25">
      <c r="A127" s="1">
        <f t="shared" si="1"/>
        <v>123</v>
      </c>
      <c r="B127" s="3" t="s">
        <v>235</v>
      </c>
      <c r="C127" s="4" t="s">
        <v>68</v>
      </c>
      <c r="D127" s="4" t="s">
        <v>66</v>
      </c>
      <c r="E127" s="5">
        <v>37590</v>
      </c>
      <c r="F127" s="2">
        <v>571615</v>
      </c>
      <c r="G127" s="2">
        <v>250000</v>
      </c>
      <c r="H127" s="2">
        <v>0</v>
      </c>
      <c r="I127" s="2">
        <v>321615</v>
      </c>
      <c r="J127" s="2">
        <v>0</v>
      </c>
      <c r="K127" s="2">
        <v>0</v>
      </c>
    </row>
    <row r="128" spans="1:11" ht="11.25">
      <c r="A128" s="1">
        <f t="shared" si="1"/>
        <v>124</v>
      </c>
      <c r="B128" s="3" t="s">
        <v>184</v>
      </c>
      <c r="C128" s="4" t="s">
        <v>68</v>
      </c>
      <c r="D128" s="4" t="s">
        <v>75</v>
      </c>
      <c r="E128" s="5">
        <v>37590</v>
      </c>
      <c r="F128" s="2">
        <v>173465466</v>
      </c>
      <c r="G128" s="2">
        <v>106541062</v>
      </c>
      <c r="H128" s="2">
        <v>102786377</v>
      </c>
      <c r="I128" s="2">
        <v>66924404</v>
      </c>
      <c r="J128" s="2">
        <v>2998277218</v>
      </c>
      <c r="K128" s="2">
        <v>40504284</v>
      </c>
    </row>
    <row r="129" spans="1:11" ht="11.25">
      <c r="A129" s="1">
        <f t="shared" si="1"/>
        <v>125</v>
      </c>
      <c r="B129" s="3" t="s">
        <v>185</v>
      </c>
      <c r="C129" s="4" t="s">
        <v>68</v>
      </c>
      <c r="D129" s="4" t="s">
        <v>75</v>
      </c>
      <c r="E129" s="5">
        <v>37589</v>
      </c>
      <c r="F129" s="2">
        <v>33363269</v>
      </c>
      <c r="G129" s="2">
        <v>15125417.28</v>
      </c>
      <c r="H129" s="2">
        <v>14913922</v>
      </c>
      <c r="I129" s="2">
        <v>18237851.72</v>
      </c>
      <c r="J129" s="2">
        <v>397891149</v>
      </c>
      <c r="K129" s="2">
        <v>5954442</v>
      </c>
    </row>
    <row r="130" spans="1:11" ht="11.25">
      <c r="A130" s="1">
        <f t="shared" si="1"/>
        <v>126</v>
      </c>
      <c r="B130" s="3" t="s">
        <v>186</v>
      </c>
      <c r="C130" s="4" t="s">
        <v>68</v>
      </c>
      <c r="D130" s="4" t="s">
        <v>66</v>
      </c>
      <c r="E130" s="5">
        <v>37590</v>
      </c>
      <c r="F130" s="2">
        <v>413470</v>
      </c>
      <c r="G130" s="2">
        <v>250000</v>
      </c>
      <c r="H130" s="2">
        <v>71388</v>
      </c>
      <c r="I130" s="2">
        <v>163470</v>
      </c>
      <c r="J130" s="2">
        <v>6233895</v>
      </c>
      <c r="K130" s="2">
        <v>0</v>
      </c>
    </row>
    <row r="131" spans="1:11" ht="11.25">
      <c r="A131" s="1">
        <f t="shared" si="1"/>
        <v>127</v>
      </c>
      <c r="B131" s="3" t="s">
        <v>187</v>
      </c>
      <c r="C131" s="4" t="s">
        <v>68</v>
      </c>
      <c r="D131" s="4" t="s">
        <v>75</v>
      </c>
      <c r="E131" s="5">
        <v>37590</v>
      </c>
      <c r="F131" s="2">
        <v>52115963</v>
      </c>
      <c r="G131" s="2">
        <v>10333912.64</v>
      </c>
      <c r="H131" s="2">
        <v>7462591</v>
      </c>
      <c r="I131" s="2">
        <v>41782050.36</v>
      </c>
      <c r="J131" s="2">
        <v>279352160</v>
      </c>
      <c r="K131" s="2">
        <v>478334</v>
      </c>
    </row>
    <row r="132" spans="1:11" ht="11.25">
      <c r="A132" s="1">
        <f t="shared" si="1"/>
        <v>128</v>
      </c>
      <c r="B132" s="3" t="s">
        <v>188</v>
      </c>
      <c r="C132" s="4" t="s">
        <v>63</v>
      </c>
      <c r="D132" s="4" t="s">
        <v>64</v>
      </c>
      <c r="E132" s="5">
        <v>37590</v>
      </c>
      <c r="F132" s="2">
        <v>13319246</v>
      </c>
      <c r="G132" s="2">
        <v>1353779.3333333298</v>
      </c>
      <c r="H132" s="2">
        <v>0</v>
      </c>
      <c r="I132" s="2">
        <v>11965466.66666667</v>
      </c>
      <c r="J132" s="2">
        <v>0</v>
      </c>
      <c r="K132" s="2">
        <v>0</v>
      </c>
    </row>
    <row r="133" spans="1:11" ht="11.25">
      <c r="A133" s="1">
        <f t="shared" si="1"/>
        <v>129</v>
      </c>
      <c r="B133" s="3" t="s">
        <v>236</v>
      </c>
      <c r="C133" s="4" t="s">
        <v>68</v>
      </c>
      <c r="D133" s="4" t="s">
        <v>73</v>
      </c>
      <c r="E133" s="5">
        <v>37590</v>
      </c>
      <c r="F133" s="2">
        <v>22626422</v>
      </c>
      <c r="G133" s="2">
        <v>250000</v>
      </c>
      <c r="H133" s="2">
        <v>0</v>
      </c>
      <c r="I133" s="2">
        <f>F133-G133</f>
        <v>22376422</v>
      </c>
      <c r="J133" s="2">
        <v>0</v>
      </c>
      <c r="K133" s="2">
        <v>0</v>
      </c>
    </row>
    <row r="134" spans="1:11" ht="11.25">
      <c r="A134" s="1">
        <f t="shared" si="1"/>
        <v>130</v>
      </c>
      <c r="B134" s="3" t="s">
        <v>189</v>
      </c>
      <c r="C134" s="4" t="s">
        <v>63</v>
      </c>
      <c r="D134" s="4" t="s">
        <v>64</v>
      </c>
      <c r="E134" s="5">
        <v>37590</v>
      </c>
      <c r="F134" s="2">
        <v>3048203468</v>
      </c>
      <c r="G134" s="2">
        <v>380684155.48</v>
      </c>
      <c r="H134" s="2">
        <v>172905888</v>
      </c>
      <c r="I134" s="2">
        <v>2667519312.52</v>
      </c>
      <c r="J134" s="2">
        <v>4888492213</v>
      </c>
      <c r="K134" s="2">
        <v>84017296</v>
      </c>
    </row>
    <row r="135" spans="1:11" ht="11.25">
      <c r="A135" s="1">
        <f t="shared" si="1"/>
        <v>131</v>
      </c>
      <c r="B135" s="3" t="s">
        <v>190</v>
      </c>
      <c r="C135" s="4" t="s">
        <v>63</v>
      </c>
      <c r="D135" s="4" t="s">
        <v>66</v>
      </c>
      <c r="E135" s="5">
        <v>37590</v>
      </c>
      <c r="F135" s="2">
        <v>156133147</v>
      </c>
      <c r="G135" s="2">
        <v>11418184.82</v>
      </c>
      <c r="H135" s="2">
        <v>0</v>
      </c>
      <c r="I135" s="2">
        <v>144714962.18</v>
      </c>
      <c r="J135" s="2">
        <v>0</v>
      </c>
      <c r="K135" s="2">
        <v>0</v>
      </c>
    </row>
    <row r="136" spans="1:11" ht="11.25">
      <c r="A136" s="1">
        <f t="shared" si="1"/>
        <v>132</v>
      </c>
      <c r="B136" s="3" t="s">
        <v>191</v>
      </c>
      <c r="C136" s="4" t="s">
        <v>68</v>
      </c>
      <c r="D136" s="4" t="s">
        <v>66</v>
      </c>
      <c r="E136" s="5">
        <v>37590</v>
      </c>
      <c r="F136" s="2">
        <v>1056342</v>
      </c>
      <c r="G136" s="2">
        <v>250000</v>
      </c>
      <c r="H136" s="2">
        <v>0</v>
      </c>
      <c r="I136" s="2">
        <f>F136-G136</f>
        <v>806342</v>
      </c>
      <c r="J136" s="2">
        <v>448559654</v>
      </c>
      <c r="K136" s="2">
        <v>0</v>
      </c>
    </row>
    <row r="137" spans="1:11" ht="11.25">
      <c r="A137" s="1">
        <f t="shared" si="1"/>
        <v>133</v>
      </c>
      <c r="B137" s="3" t="s">
        <v>192</v>
      </c>
      <c r="C137" s="4" t="s">
        <v>63</v>
      </c>
      <c r="D137" s="4" t="s">
        <v>66</v>
      </c>
      <c r="E137" s="5">
        <v>37590</v>
      </c>
      <c r="F137" s="2">
        <v>756426482</v>
      </c>
      <c r="G137" s="2">
        <v>1803995.36</v>
      </c>
      <c r="H137" s="2">
        <v>0</v>
      </c>
      <c r="I137" s="2">
        <v>754622486.64</v>
      </c>
      <c r="J137" s="2">
        <v>0</v>
      </c>
      <c r="K137" s="2">
        <v>0</v>
      </c>
    </row>
    <row r="138" spans="1:11" ht="11.25">
      <c r="A138" s="1">
        <f t="shared" si="1"/>
        <v>134</v>
      </c>
      <c r="B138" s="3" t="s">
        <v>193</v>
      </c>
      <c r="C138" s="4" t="s">
        <v>68</v>
      </c>
      <c r="D138" s="4" t="s">
        <v>64</v>
      </c>
      <c r="E138" s="5">
        <v>37590</v>
      </c>
      <c r="F138" s="2">
        <v>6172320</v>
      </c>
      <c r="G138" s="2">
        <v>431222.8</v>
      </c>
      <c r="H138" s="2">
        <v>87553</v>
      </c>
      <c r="I138" s="2">
        <v>5741097.2</v>
      </c>
      <c r="J138" s="2">
        <v>11002019</v>
      </c>
      <c r="K138" s="2">
        <v>192929</v>
      </c>
    </row>
    <row r="139" spans="1:11" s="13" customFormat="1" ht="11.25">
      <c r="A139" s="1">
        <f t="shared" si="1"/>
        <v>135</v>
      </c>
      <c r="B139" s="9" t="s">
        <v>238</v>
      </c>
      <c r="C139" s="10" t="s">
        <v>68</v>
      </c>
      <c r="D139" s="10" t="s">
        <v>239</v>
      </c>
      <c r="E139" s="11">
        <v>37529</v>
      </c>
      <c r="F139" s="12">
        <v>792447</v>
      </c>
      <c r="G139" s="12">
        <v>250000</v>
      </c>
      <c r="H139" s="12">
        <v>25454</v>
      </c>
      <c r="I139" s="12">
        <v>542447</v>
      </c>
      <c r="J139" s="12">
        <v>2900780</v>
      </c>
      <c r="K139" s="12">
        <v>0</v>
      </c>
    </row>
    <row r="140" spans="1:11" ht="11.25">
      <c r="A140" s="1">
        <f t="shared" si="1"/>
        <v>136</v>
      </c>
      <c r="B140" s="3" t="s">
        <v>194</v>
      </c>
      <c r="C140" s="4" t="s">
        <v>68</v>
      </c>
      <c r="D140" s="4" t="s">
        <v>66</v>
      </c>
      <c r="E140" s="5">
        <v>37590</v>
      </c>
      <c r="F140" s="2">
        <v>2201564</v>
      </c>
      <c r="G140" s="2">
        <v>250000</v>
      </c>
      <c r="H140" s="2">
        <v>0</v>
      </c>
      <c r="I140" s="2">
        <v>1951564</v>
      </c>
      <c r="J140" s="2">
        <v>0</v>
      </c>
      <c r="K140" s="2">
        <v>0</v>
      </c>
    </row>
    <row r="141" spans="1:11" ht="11.25">
      <c r="A141" s="1">
        <f aca="true" t="shared" si="2" ref="A141:A170">A140+1</f>
        <v>137</v>
      </c>
      <c r="B141" s="3" t="s">
        <v>195</v>
      </c>
      <c r="C141" s="4" t="s">
        <v>68</v>
      </c>
      <c r="D141" s="4" t="s">
        <v>66</v>
      </c>
      <c r="E141" s="5">
        <v>37590</v>
      </c>
      <c r="F141" s="2">
        <v>604837</v>
      </c>
      <c r="G141" s="2">
        <v>250000</v>
      </c>
      <c r="H141" s="2">
        <v>0</v>
      </c>
      <c r="I141" s="2">
        <v>354837</v>
      </c>
      <c r="J141" s="2">
        <v>8359023</v>
      </c>
      <c r="K141" s="2">
        <v>0</v>
      </c>
    </row>
    <row r="142" spans="1:11" ht="11.25">
      <c r="A142" s="1">
        <f t="shared" si="2"/>
        <v>138</v>
      </c>
      <c r="B142" s="3" t="s">
        <v>196</v>
      </c>
      <c r="C142" s="4" t="s">
        <v>68</v>
      </c>
      <c r="D142" s="4" t="s">
        <v>66</v>
      </c>
      <c r="E142" s="5">
        <v>37590</v>
      </c>
      <c r="F142" s="2">
        <v>417355</v>
      </c>
      <c r="G142" s="2">
        <v>250000</v>
      </c>
      <c r="H142" s="2">
        <v>0</v>
      </c>
      <c r="I142" s="2">
        <v>167355</v>
      </c>
      <c r="J142" s="2">
        <v>1232913</v>
      </c>
      <c r="K142" s="2">
        <v>0</v>
      </c>
    </row>
    <row r="143" spans="1:11" ht="11.25">
      <c r="A143" s="1">
        <f t="shared" si="2"/>
        <v>139</v>
      </c>
      <c r="B143" s="3" t="s">
        <v>197</v>
      </c>
      <c r="C143" s="4" t="s">
        <v>68</v>
      </c>
      <c r="D143" s="4" t="s">
        <v>75</v>
      </c>
      <c r="E143" s="5">
        <v>37589</v>
      </c>
      <c r="F143" s="2">
        <v>7098933</v>
      </c>
      <c r="G143" s="2">
        <v>578942.32</v>
      </c>
      <c r="H143" s="2">
        <v>333172</v>
      </c>
      <c r="I143" s="2">
        <v>6519990.68</v>
      </c>
      <c r="J143" s="2">
        <v>14473558</v>
      </c>
      <c r="K143" s="2">
        <v>0</v>
      </c>
    </row>
    <row r="144" spans="1:11" ht="11.25">
      <c r="A144" s="1">
        <f t="shared" si="2"/>
        <v>140</v>
      </c>
      <c r="B144" s="3" t="s">
        <v>198</v>
      </c>
      <c r="C144" s="4" t="s">
        <v>63</v>
      </c>
      <c r="D144" s="4" t="s">
        <v>73</v>
      </c>
      <c r="E144" s="5">
        <v>37554</v>
      </c>
      <c r="F144" s="2">
        <v>1334834009</v>
      </c>
      <c r="G144" s="2">
        <v>43303878.2</v>
      </c>
      <c r="H144" s="2">
        <v>3700582</v>
      </c>
      <c r="I144" s="2">
        <v>1291530130.8</v>
      </c>
      <c r="J144" s="2">
        <v>172698336</v>
      </c>
      <c r="K144" s="2">
        <v>67250</v>
      </c>
    </row>
    <row r="145" spans="1:11" ht="11.25">
      <c r="A145" s="1">
        <f t="shared" si="2"/>
        <v>141</v>
      </c>
      <c r="B145" s="3" t="s">
        <v>199</v>
      </c>
      <c r="C145" s="4" t="s">
        <v>68</v>
      </c>
      <c r="D145" s="4" t="s">
        <v>66</v>
      </c>
      <c r="E145" s="5">
        <v>37590</v>
      </c>
      <c r="F145" s="2">
        <v>340594</v>
      </c>
      <c r="G145" s="2">
        <v>250000</v>
      </c>
      <c r="H145" s="2">
        <v>0</v>
      </c>
      <c r="I145" s="2">
        <v>90594</v>
      </c>
      <c r="J145" s="2">
        <v>0</v>
      </c>
      <c r="K145" s="2">
        <v>0</v>
      </c>
    </row>
    <row r="146" spans="1:11" ht="11.25">
      <c r="A146" s="1">
        <f t="shared" si="2"/>
        <v>142</v>
      </c>
      <c r="B146" s="3" t="s">
        <v>200</v>
      </c>
      <c r="C146" s="4" t="s">
        <v>63</v>
      </c>
      <c r="D146" s="4" t="s">
        <v>66</v>
      </c>
      <c r="E146" s="5">
        <v>37589</v>
      </c>
      <c r="F146" s="2">
        <v>63627699</v>
      </c>
      <c r="G146" s="2">
        <v>11134055</v>
      </c>
      <c r="H146" s="2">
        <v>0</v>
      </c>
      <c r="I146" s="2">
        <v>52493644</v>
      </c>
      <c r="J146" s="2">
        <v>0</v>
      </c>
      <c r="K146" s="2">
        <v>0</v>
      </c>
    </row>
    <row r="147" spans="1:11" ht="11.25">
      <c r="A147" s="1">
        <f t="shared" si="2"/>
        <v>143</v>
      </c>
      <c r="B147" s="3" t="s">
        <v>201</v>
      </c>
      <c r="C147" s="4" t="s">
        <v>68</v>
      </c>
      <c r="D147" s="4" t="s">
        <v>73</v>
      </c>
      <c r="E147" s="5">
        <v>37590</v>
      </c>
      <c r="F147" s="2">
        <v>5551117</v>
      </c>
      <c r="G147" s="2">
        <v>863778.6</v>
      </c>
      <c r="H147" s="2">
        <v>191103</v>
      </c>
      <c r="I147" s="2">
        <v>4687338.4</v>
      </c>
      <c r="J147" s="2">
        <v>21455425</v>
      </c>
      <c r="K147" s="2">
        <v>641880</v>
      </c>
    </row>
    <row r="148" spans="1:11" ht="11.25">
      <c r="A148" s="1">
        <f t="shared" si="2"/>
        <v>144</v>
      </c>
      <c r="B148" s="3" t="s">
        <v>202</v>
      </c>
      <c r="C148" s="4" t="s">
        <v>63</v>
      </c>
      <c r="D148" s="4" t="s">
        <v>66</v>
      </c>
      <c r="E148" s="5">
        <v>37590</v>
      </c>
      <c r="F148" s="2">
        <v>54174783</v>
      </c>
      <c r="G148" s="2">
        <v>4146998.54</v>
      </c>
      <c r="H148" s="2">
        <v>0</v>
      </c>
      <c r="I148" s="2">
        <v>50027784.46</v>
      </c>
      <c r="J148" s="2">
        <v>0</v>
      </c>
      <c r="K148" s="2">
        <v>0</v>
      </c>
    </row>
    <row r="149" spans="1:11" ht="11.25">
      <c r="A149" s="1">
        <f t="shared" si="2"/>
        <v>145</v>
      </c>
      <c r="B149" s="3" t="s">
        <v>203</v>
      </c>
      <c r="C149" s="4" t="s">
        <v>68</v>
      </c>
      <c r="D149" s="4" t="s">
        <v>66</v>
      </c>
      <c r="E149" s="5">
        <v>37590</v>
      </c>
      <c r="F149" s="2">
        <v>411652</v>
      </c>
      <c r="G149" s="2">
        <v>250000</v>
      </c>
      <c r="H149" s="2">
        <v>0</v>
      </c>
      <c r="I149" s="2">
        <v>161652</v>
      </c>
      <c r="J149" s="2">
        <v>0</v>
      </c>
      <c r="K149" s="2">
        <v>0</v>
      </c>
    </row>
    <row r="150" spans="1:11" ht="11.25">
      <c r="A150" s="1">
        <f t="shared" si="2"/>
        <v>146</v>
      </c>
      <c r="B150" s="3" t="s">
        <v>204</v>
      </c>
      <c r="C150" s="4" t="s">
        <v>68</v>
      </c>
      <c r="D150" s="4" t="s">
        <v>64</v>
      </c>
      <c r="E150" s="5">
        <v>37590</v>
      </c>
      <c r="F150" s="2">
        <v>27370993</v>
      </c>
      <c r="G150" s="2">
        <v>1808381.84</v>
      </c>
      <c r="H150" s="2">
        <v>2225329</v>
      </c>
      <c r="I150" s="2">
        <v>25145664</v>
      </c>
      <c r="J150" s="2">
        <v>46927214</v>
      </c>
      <c r="K150" s="2">
        <v>0</v>
      </c>
    </row>
    <row r="151" spans="1:11" ht="11.25">
      <c r="A151" s="1">
        <f t="shared" si="2"/>
        <v>147</v>
      </c>
      <c r="B151" s="3" t="s">
        <v>205</v>
      </c>
      <c r="C151" s="4" t="s">
        <v>63</v>
      </c>
      <c r="D151" s="4" t="s">
        <v>75</v>
      </c>
      <c r="E151" s="5">
        <v>37590</v>
      </c>
      <c r="F151" s="2">
        <v>375054012</v>
      </c>
      <c r="G151" s="2">
        <v>1000000</v>
      </c>
      <c r="H151" s="2">
        <v>590007</v>
      </c>
      <c r="I151" s="2">
        <v>374054012</v>
      </c>
      <c r="J151" s="2">
        <v>10826938</v>
      </c>
      <c r="K151" s="2">
        <v>0</v>
      </c>
    </row>
    <row r="152" spans="1:11" ht="11.25">
      <c r="A152" s="1">
        <f t="shared" si="2"/>
        <v>148</v>
      </c>
      <c r="B152" s="3" t="s">
        <v>206</v>
      </c>
      <c r="C152" s="4" t="s">
        <v>68</v>
      </c>
      <c r="D152" s="4" t="s">
        <v>66</v>
      </c>
      <c r="E152" s="5">
        <v>37590</v>
      </c>
      <c r="F152" s="2">
        <v>473857</v>
      </c>
      <c r="G152" s="2">
        <v>250000</v>
      </c>
      <c r="H152" s="2">
        <v>4598</v>
      </c>
      <c r="I152" s="2">
        <v>223857</v>
      </c>
      <c r="J152" s="2">
        <v>1155006</v>
      </c>
      <c r="K152" s="2">
        <v>0</v>
      </c>
    </row>
    <row r="153" spans="1:11" ht="11.25">
      <c r="A153" s="1">
        <f t="shared" si="2"/>
        <v>149</v>
      </c>
      <c r="B153" s="3" t="s">
        <v>207</v>
      </c>
      <c r="C153" s="4" t="s">
        <v>68</v>
      </c>
      <c r="D153" s="4" t="s">
        <v>75</v>
      </c>
      <c r="E153" s="5">
        <v>37590</v>
      </c>
      <c r="F153" s="2">
        <v>18895614</v>
      </c>
      <c r="G153" s="2">
        <v>250000</v>
      </c>
      <c r="H153" s="2">
        <v>4459616</v>
      </c>
      <c r="I153" s="2">
        <v>14435998</v>
      </c>
      <c r="J153" s="2">
        <v>5285173</v>
      </c>
      <c r="K153" s="2">
        <v>0</v>
      </c>
    </row>
    <row r="154" spans="1:11" ht="11.25">
      <c r="A154" s="1">
        <f t="shared" si="2"/>
        <v>150</v>
      </c>
      <c r="B154" s="3" t="s">
        <v>208</v>
      </c>
      <c r="C154" s="4" t="s">
        <v>63</v>
      </c>
      <c r="D154" s="4" t="s">
        <v>64</v>
      </c>
      <c r="E154" s="5">
        <v>37590</v>
      </c>
      <c r="F154" s="2">
        <v>35948443</v>
      </c>
      <c r="G154" s="2">
        <v>250000</v>
      </c>
      <c r="H154" s="2">
        <v>384728</v>
      </c>
      <c r="I154" s="2">
        <v>35563715</v>
      </c>
      <c r="J154" s="2">
        <v>0</v>
      </c>
      <c r="K154" s="2">
        <v>0</v>
      </c>
    </row>
    <row r="155" spans="1:11" ht="11.25">
      <c r="A155" s="1">
        <f t="shared" si="2"/>
        <v>151</v>
      </c>
      <c r="B155" s="3" t="s">
        <v>209</v>
      </c>
      <c r="C155" s="4" t="s">
        <v>63</v>
      </c>
      <c r="D155" s="4" t="s">
        <v>64</v>
      </c>
      <c r="E155" s="5">
        <v>37590</v>
      </c>
      <c r="F155" s="2">
        <v>9771820</v>
      </c>
      <c r="G155" s="2">
        <v>1102444.2</v>
      </c>
      <c r="H155" s="2">
        <v>0</v>
      </c>
      <c r="I155" s="2">
        <v>8669375.8</v>
      </c>
      <c r="J155" s="2">
        <v>0</v>
      </c>
      <c r="K155" s="2">
        <v>0</v>
      </c>
    </row>
    <row r="156" spans="1:11" ht="11.25">
      <c r="A156" s="1">
        <f t="shared" si="2"/>
        <v>152</v>
      </c>
      <c r="B156" s="3" t="s">
        <v>210</v>
      </c>
      <c r="C156" s="4" t="s">
        <v>68</v>
      </c>
      <c r="D156" s="4" t="s">
        <v>73</v>
      </c>
      <c r="E156" s="5">
        <v>37590</v>
      </c>
      <c r="F156" s="2">
        <v>19241615</v>
      </c>
      <c r="G156" s="2">
        <v>672907.72</v>
      </c>
      <c r="H156" s="2">
        <v>463343</v>
      </c>
      <c r="I156" s="2">
        <v>18568707.28</v>
      </c>
      <c r="J156" s="2">
        <v>16843430</v>
      </c>
      <c r="K156" s="2">
        <v>0</v>
      </c>
    </row>
    <row r="157" spans="1:11" ht="11.25">
      <c r="A157" s="1">
        <f t="shared" si="2"/>
        <v>153</v>
      </c>
      <c r="B157" s="3" t="s">
        <v>211</v>
      </c>
      <c r="C157" s="4" t="s">
        <v>63</v>
      </c>
      <c r="D157" s="4" t="s">
        <v>64</v>
      </c>
      <c r="E157" s="5">
        <v>37590</v>
      </c>
      <c r="F157" s="2">
        <v>1502957832</v>
      </c>
      <c r="G157" s="2">
        <v>209405143.84</v>
      </c>
      <c r="H157" s="2">
        <v>15845109</v>
      </c>
      <c r="I157" s="2">
        <v>1293552688.16</v>
      </c>
      <c r="J157" s="2">
        <v>807903436</v>
      </c>
      <c r="K157" s="2">
        <v>20956230</v>
      </c>
    </row>
    <row r="158" spans="1:11" ht="11.25">
      <c r="A158" s="1">
        <f t="shared" si="2"/>
        <v>154</v>
      </c>
      <c r="B158" s="3" t="s">
        <v>212</v>
      </c>
      <c r="C158" s="4" t="s">
        <v>63</v>
      </c>
      <c r="D158" s="4" t="s">
        <v>64</v>
      </c>
      <c r="E158" s="5">
        <v>37590</v>
      </c>
      <c r="F158" s="2">
        <v>1999104990</v>
      </c>
      <c r="G158" s="2">
        <v>148688898.52</v>
      </c>
      <c r="H158" s="2">
        <v>175085706</v>
      </c>
      <c r="I158" s="2">
        <v>1824019284</v>
      </c>
      <c r="J158" s="2">
        <v>2766687670</v>
      </c>
      <c r="K158" s="2">
        <v>626343300</v>
      </c>
    </row>
    <row r="159" spans="1:11" ht="11.25">
      <c r="A159" s="1">
        <f t="shared" si="2"/>
        <v>155</v>
      </c>
      <c r="B159" s="3" t="s">
        <v>213</v>
      </c>
      <c r="C159" s="4" t="s">
        <v>68</v>
      </c>
      <c r="D159" s="4" t="s">
        <v>75</v>
      </c>
      <c r="E159" s="5">
        <v>37590</v>
      </c>
      <c r="F159" s="2">
        <v>16631976</v>
      </c>
      <c r="G159" s="2">
        <v>250000</v>
      </c>
      <c r="H159" s="2">
        <v>1295523</v>
      </c>
      <c r="I159" s="2">
        <v>15336453</v>
      </c>
      <c r="J159" s="2">
        <v>0</v>
      </c>
      <c r="K159" s="2">
        <v>0</v>
      </c>
    </row>
    <row r="160" spans="1:11" ht="11.25">
      <c r="A160" s="1">
        <f t="shared" si="2"/>
        <v>156</v>
      </c>
      <c r="B160" s="3" t="s">
        <v>214</v>
      </c>
      <c r="C160" s="4" t="s">
        <v>68</v>
      </c>
      <c r="D160" s="4" t="s">
        <v>66</v>
      </c>
      <c r="E160" s="5">
        <v>37589</v>
      </c>
      <c r="F160" s="2">
        <v>611235</v>
      </c>
      <c r="G160" s="2">
        <v>250000</v>
      </c>
      <c r="H160" s="2">
        <v>116873</v>
      </c>
      <c r="I160" s="2">
        <v>361235</v>
      </c>
      <c r="J160" s="2">
        <v>2749276</v>
      </c>
      <c r="K160" s="2">
        <v>0</v>
      </c>
    </row>
    <row r="161" spans="1:11" ht="11.25">
      <c r="A161" s="1">
        <f t="shared" si="2"/>
        <v>157</v>
      </c>
      <c r="B161" s="3" t="s">
        <v>215</v>
      </c>
      <c r="C161" s="4" t="s">
        <v>63</v>
      </c>
      <c r="D161" s="4" t="s">
        <v>66</v>
      </c>
      <c r="E161" s="5">
        <v>37590</v>
      </c>
      <c r="F161" s="2">
        <v>271850460</v>
      </c>
      <c r="G161" s="2">
        <v>9138555.4</v>
      </c>
      <c r="H161" s="2">
        <v>0</v>
      </c>
      <c r="I161" s="2">
        <v>262711904.6</v>
      </c>
      <c r="J161" s="2">
        <v>0</v>
      </c>
      <c r="K161" s="2">
        <v>0</v>
      </c>
    </row>
    <row r="162" spans="1:11" ht="11.25">
      <c r="A162" s="1">
        <f t="shared" si="2"/>
        <v>158</v>
      </c>
      <c r="B162" s="3" t="s">
        <v>216</v>
      </c>
      <c r="C162" s="4" t="s">
        <v>63</v>
      </c>
      <c r="D162" s="4" t="s">
        <v>66</v>
      </c>
      <c r="E162" s="5">
        <v>37590</v>
      </c>
      <c r="F162" s="2">
        <v>352997</v>
      </c>
      <c r="G162" s="2">
        <v>250000</v>
      </c>
      <c r="H162" s="2">
        <v>0</v>
      </c>
      <c r="I162" s="2">
        <v>102997</v>
      </c>
      <c r="J162" s="2">
        <v>0</v>
      </c>
      <c r="K162" s="2">
        <v>0</v>
      </c>
    </row>
    <row r="163" spans="1:11" ht="11.25">
      <c r="A163" s="1">
        <f t="shared" si="2"/>
        <v>159</v>
      </c>
      <c r="B163" s="3" t="s">
        <v>217</v>
      </c>
      <c r="C163" s="4" t="s">
        <v>68</v>
      </c>
      <c r="D163" s="4" t="s">
        <v>66</v>
      </c>
      <c r="E163" s="5">
        <v>37590</v>
      </c>
      <c r="F163" s="2">
        <v>438440</v>
      </c>
      <c r="G163" s="2">
        <v>250000</v>
      </c>
      <c r="H163" s="2">
        <v>0</v>
      </c>
      <c r="I163" s="2">
        <v>188440</v>
      </c>
      <c r="J163" s="2">
        <v>0</v>
      </c>
      <c r="K163" s="2">
        <v>0</v>
      </c>
    </row>
    <row r="164" spans="1:11" ht="11.25">
      <c r="A164" s="1">
        <f t="shared" si="2"/>
        <v>160</v>
      </c>
      <c r="B164" s="3" t="s">
        <v>218</v>
      </c>
      <c r="C164" s="4" t="s">
        <v>68</v>
      </c>
      <c r="D164" s="4" t="s">
        <v>66</v>
      </c>
      <c r="E164" s="5">
        <v>37590</v>
      </c>
      <c r="F164" s="2">
        <v>12706136</v>
      </c>
      <c r="G164" s="2">
        <v>5361191.8</v>
      </c>
      <c r="H164" s="2">
        <v>4109473</v>
      </c>
      <c r="I164" s="2">
        <v>7344944.2</v>
      </c>
      <c r="J164" s="2">
        <v>138255983</v>
      </c>
      <c r="K164" s="2">
        <v>35709</v>
      </c>
    </row>
    <row r="165" spans="1:11" ht="11.25">
      <c r="A165" s="1">
        <f t="shared" si="2"/>
        <v>161</v>
      </c>
      <c r="B165" s="3" t="s">
        <v>219</v>
      </c>
      <c r="C165" s="4" t="s">
        <v>63</v>
      </c>
      <c r="D165" s="4" t="s">
        <v>75</v>
      </c>
      <c r="E165" s="5">
        <v>37590</v>
      </c>
      <c r="F165" s="2">
        <v>522156563</v>
      </c>
      <c r="G165" s="2">
        <v>1000000</v>
      </c>
      <c r="H165" s="2">
        <v>0</v>
      </c>
      <c r="I165" s="2">
        <v>521156563</v>
      </c>
      <c r="J165" s="2">
        <v>0</v>
      </c>
      <c r="K165" s="2">
        <v>0</v>
      </c>
    </row>
    <row r="166" spans="1:11" ht="11.25">
      <c r="A166" s="1">
        <f t="shared" si="2"/>
        <v>162</v>
      </c>
      <c r="B166" s="3" t="s">
        <v>220</v>
      </c>
      <c r="C166" s="4" t="s">
        <v>68</v>
      </c>
      <c r="D166" s="4" t="s">
        <v>66</v>
      </c>
      <c r="E166" s="5">
        <v>37590</v>
      </c>
      <c r="F166" s="2">
        <v>382710</v>
      </c>
      <c r="G166" s="2">
        <v>250000</v>
      </c>
      <c r="H166" s="2">
        <v>0</v>
      </c>
      <c r="I166" s="2">
        <v>132710</v>
      </c>
      <c r="J166" s="2">
        <v>0</v>
      </c>
      <c r="K166" s="2">
        <v>0</v>
      </c>
    </row>
    <row r="167" spans="1:11" ht="11.25">
      <c r="A167" s="1">
        <f t="shared" si="2"/>
        <v>163</v>
      </c>
      <c r="B167" s="3" t="s">
        <v>221</v>
      </c>
      <c r="C167" s="4" t="s">
        <v>63</v>
      </c>
      <c r="D167" s="4" t="s">
        <v>66</v>
      </c>
      <c r="E167" s="5">
        <v>37589</v>
      </c>
      <c r="F167" s="2">
        <v>81987803</v>
      </c>
      <c r="G167" s="2">
        <v>4235018.24</v>
      </c>
      <c r="H167" s="2">
        <v>0</v>
      </c>
      <c r="I167" s="2">
        <v>77752784.76</v>
      </c>
      <c r="J167" s="2">
        <v>0</v>
      </c>
      <c r="K167" s="2">
        <v>0</v>
      </c>
    </row>
    <row r="168" spans="1:11" ht="11.25">
      <c r="A168" s="1">
        <f t="shared" si="2"/>
        <v>164</v>
      </c>
      <c r="B168" s="3" t="s">
        <v>222</v>
      </c>
      <c r="C168" s="4" t="s">
        <v>68</v>
      </c>
      <c r="D168" s="4" t="s">
        <v>66</v>
      </c>
      <c r="E168" s="5">
        <v>37590</v>
      </c>
      <c r="F168" s="2">
        <v>1751226</v>
      </c>
      <c r="G168" s="2">
        <v>250000</v>
      </c>
      <c r="H168" s="2">
        <v>0</v>
      </c>
      <c r="I168" s="2">
        <v>1501226</v>
      </c>
      <c r="J168" s="2">
        <v>0</v>
      </c>
      <c r="K168" s="2">
        <v>0</v>
      </c>
    </row>
    <row r="169" spans="1:11" ht="11.25">
      <c r="A169" s="1">
        <f t="shared" si="2"/>
        <v>165</v>
      </c>
      <c r="B169" s="3" t="s">
        <v>223</v>
      </c>
      <c r="C169" s="4" t="s">
        <v>68</v>
      </c>
      <c r="D169" s="4" t="s">
        <v>66</v>
      </c>
      <c r="E169" s="5">
        <v>37590</v>
      </c>
      <c r="F169" s="2">
        <v>2064566</v>
      </c>
      <c r="G169" s="2">
        <v>250000</v>
      </c>
      <c r="H169" s="2">
        <v>0</v>
      </c>
      <c r="I169" s="2">
        <v>1814566</v>
      </c>
      <c r="J169" s="2">
        <v>0</v>
      </c>
      <c r="K169" s="2">
        <v>0</v>
      </c>
    </row>
    <row r="170" spans="1:11" ht="11.25">
      <c r="A170" s="1">
        <f t="shared" si="2"/>
        <v>166</v>
      </c>
      <c r="B170" s="3" t="s">
        <v>224</v>
      </c>
      <c r="C170" s="4" t="s">
        <v>68</v>
      </c>
      <c r="D170" s="4" t="s">
        <v>66</v>
      </c>
      <c r="E170" s="5">
        <v>37590</v>
      </c>
      <c r="F170" s="2">
        <v>1745636</v>
      </c>
      <c r="G170" s="2">
        <v>250000</v>
      </c>
      <c r="H170" s="2">
        <v>0</v>
      </c>
      <c r="I170" s="2">
        <v>1495636</v>
      </c>
      <c r="J170" s="2">
        <v>22836</v>
      </c>
      <c r="K170" s="2">
        <v>0</v>
      </c>
    </row>
    <row r="172" spans="2:11" ht="11.25">
      <c r="B172" s="6" t="s">
        <v>50</v>
      </c>
      <c r="F172" s="2">
        <f>SUM(F5:F171)</f>
        <v>45063841041</v>
      </c>
      <c r="J172" s="2">
        <f>SUM(J5:J171)</f>
        <v>55016148022.7</v>
      </c>
      <c r="K172" s="2">
        <f>SUM(K5:K171)</f>
        <v>9892739190</v>
      </c>
    </row>
    <row r="173" ht="11.25">
      <c r="B173" s="1" t="s">
        <v>225</v>
      </c>
    </row>
    <row r="174" ht="11.25">
      <c r="B174" s="1" t="s">
        <v>240</v>
      </c>
    </row>
    <row r="176" ht="11.25">
      <c r="B176" s="1" t="s">
        <v>226</v>
      </c>
    </row>
    <row r="177" spans="2:3" ht="11.25">
      <c r="B177" s="1" t="s">
        <v>227</v>
      </c>
      <c r="C177" s="1">
        <v>164</v>
      </c>
    </row>
    <row r="178" ht="11.25">
      <c r="B178" s="1" t="s">
        <v>46</v>
      </c>
    </row>
    <row r="179" ht="11.25">
      <c r="B179" s="1" t="s">
        <v>241</v>
      </c>
    </row>
    <row r="180" ht="11.25">
      <c r="B180" s="1" t="s">
        <v>242</v>
      </c>
    </row>
    <row r="182" ht="11.25">
      <c r="B182" s="1" t="s">
        <v>47</v>
      </c>
    </row>
    <row r="183" ht="11.25">
      <c r="B183" s="1" t="s">
        <v>240</v>
      </c>
    </row>
    <row r="184" spans="2:3" ht="11.25">
      <c r="B184" s="1" t="s">
        <v>228</v>
      </c>
      <c r="C184" s="1">
        <v>166</v>
      </c>
    </row>
    <row r="186" spans="2:7" ht="11.25">
      <c r="B186" s="1" t="s">
        <v>53</v>
      </c>
      <c r="C186" s="1" t="s">
        <v>29</v>
      </c>
      <c r="G186" s="1" t="s">
        <v>30</v>
      </c>
    </row>
    <row r="187" spans="2:7" ht="11.25">
      <c r="B187" s="1" t="s">
        <v>52</v>
      </c>
      <c r="C187" s="1" t="s">
        <v>31</v>
      </c>
      <c r="G187" s="1" t="s">
        <v>26</v>
      </c>
    </row>
    <row r="188" spans="2:7" ht="11.25">
      <c r="B188" s="1" t="s">
        <v>51</v>
      </c>
      <c r="C188" s="1" t="s">
        <v>27</v>
      </c>
      <c r="G188" s="1" t="s">
        <v>32</v>
      </c>
    </row>
    <row r="189" ht="11.25">
      <c r="G189" s="1" t="s">
        <v>33</v>
      </c>
    </row>
    <row r="190" spans="2:7" ht="11.25">
      <c r="B190" s="1" t="s">
        <v>34</v>
      </c>
      <c r="G190" s="1" t="s">
        <v>35</v>
      </c>
    </row>
    <row r="191" ht="11.25">
      <c r="G191" s="1" t="s">
        <v>36</v>
      </c>
    </row>
    <row r="192" ht="11.25">
      <c r="G192" s="1" t="s">
        <v>37</v>
      </c>
    </row>
    <row r="194" spans="2:7" ht="11.25">
      <c r="B194" s="1" t="s">
        <v>54</v>
      </c>
      <c r="C194" s="1" t="s">
        <v>38</v>
      </c>
      <c r="G194" s="1" t="s">
        <v>39</v>
      </c>
    </row>
    <row r="195" spans="2:7" ht="11.25">
      <c r="B195" s="1" t="s">
        <v>55</v>
      </c>
      <c r="C195" s="1" t="s">
        <v>40</v>
      </c>
      <c r="G195" s="1" t="s">
        <v>48</v>
      </c>
    </row>
    <row r="196" spans="2:7" ht="11.25">
      <c r="B196" s="1" t="s">
        <v>56</v>
      </c>
      <c r="C196" s="1" t="s">
        <v>41</v>
      </c>
      <c r="G196" s="1" t="s">
        <v>49</v>
      </c>
    </row>
    <row r="197" spans="2:7" ht="11.25">
      <c r="B197" s="1" t="s">
        <v>57</v>
      </c>
      <c r="C197" s="1" t="s">
        <v>42</v>
      </c>
      <c r="G197" s="1" t="s">
        <v>43</v>
      </c>
    </row>
    <row r="198" spans="2:7" ht="11.25">
      <c r="B198" s="1" t="s">
        <v>58</v>
      </c>
      <c r="C198" s="1" t="s">
        <v>44</v>
      </c>
      <c r="G198" s="1" t="s">
        <v>45</v>
      </c>
    </row>
    <row r="199" spans="2:3" ht="11.25">
      <c r="B199" s="1" t="s">
        <v>59</v>
      </c>
      <c r="C199" s="1" t="s">
        <v>28</v>
      </c>
    </row>
    <row r="200" ht="11.25">
      <c r="B200" s="1" t="s">
        <v>61</v>
      </c>
    </row>
    <row r="201" ht="11.25">
      <c r="B201" s="1" t="s">
        <v>60</v>
      </c>
    </row>
  </sheetData>
  <printOptions gridLines="1"/>
  <pageMargins left="0.2" right="0.2" top="0.8" bottom="0.166666666666667" header="0" footer="0.166666666666667"/>
  <pageSetup horizontalDpi="300" verticalDpi="300" orientation="landscape" scale="95" r:id="rId1"/>
  <headerFooter alignWithMargins="0">
    <oddHeader>&amp;CSELECTED FCM FINANCIAL DATA 
FROM REPORTS FILED BY 
December 31, 2002&amp;R&amp;P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sgreska</cp:lastModifiedBy>
  <cp:lastPrinted>2003-01-06T13:42:12Z</cp:lastPrinted>
  <dcterms:created xsi:type="dcterms:W3CDTF">2002-02-05T13:55:05Z</dcterms:created>
  <dcterms:modified xsi:type="dcterms:W3CDTF">2003-01-06T14:04:08Z</dcterms:modified>
  <cp:category/>
  <cp:version/>
  <cp:contentType/>
  <cp:contentStatus/>
</cp:coreProperties>
</file>